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4F6E47A-D957-4044-B230-C8F58D462508}" xr6:coauthVersionLast="45" xr6:coauthVersionMax="45" xr10:uidLastSave="{00000000-0000-0000-0000-000000000000}"/>
  <bookViews>
    <workbookView xWindow="60" yWindow="0" windowWidth="23940" windowHeight="12900" tabRatio="825" xr2:uid="{00000000-000D-0000-FFFF-FFFF00000000}"/>
  </bookViews>
  <sheets>
    <sheet name="Реаб оборудование+оргтехника " sheetId="8" r:id="rId1"/>
    <sheet name="Обучение специалистов" sheetId="3" r:id="rId2"/>
    <sheet name="Информатизация" sheetId="4" r:id="rId3"/>
    <sheet name="Таблица деньги все" sheetId="6" r:id="rId4"/>
  </sheets>
  <definedNames>
    <definedName name="_xlnm.Print_Area" localSheetId="2">Информатизация!$A$1:$I$8</definedName>
    <definedName name="_xlnm.Print_Area" localSheetId="1">'Обучение специалистов'!$A$1:$K$21</definedName>
    <definedName name="_xlnm.Print_Area" localSheetId="0">'Реаб оборудование+оргтехника '!$A$1:$AE$93</definedName>
    <definedName name="_xlnm.Print_Area" localSheetId="3">'Таблица деньги все'!$A$1:$AA$6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6" l="1"/>
  <c r="I5" i="6"/>
  <c r="H5" i="6" l="1"/>
  <c r="R5" i="6"/>
  <c r="D6" i="3" l="1"/>
</calcChain>
</file>

<file path=xl/sharedStrings.xml><?xml version="1.0" encoding="utf-8"?>
<sst xmlns="http://schemas.openxmlformats.org/spreadsheetml/2006/main" count="356" uniqueCount="278">
  <si>
    <t>Название субъекта Российской Федерации</t>
  </si>
  <si>
    <t>Объем рассчитанной Минтрудом России в 2019 году субсидии 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</si>
  <si>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количество часов обучения</t>
  </si>
  <si>
    <t>сфера деятельности специалистов, которых планируется обучать**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</si>
  <si>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</si>
  <si>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</si>
  <si>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</si>
  <si>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</si>
  <si>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</si>
  <si>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</si>
  <si>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</si>
  <si>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</si>
  <si>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</si>
  <si>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</si>
  <si>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</si>
  <si>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</si>
  <si>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</si>
  <si>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</si>
  <si>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</si>
  <si>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</si>
  <si>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</si>
  <si>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название мероприятия по обучению специалистов*</t>
  </si>
  <si>
    <t>Объем средств, запланированных на приобретение медицинского оборудования</t>
  </si>
  <si>
    <t>объем средств бюджета субъекта Российской Федерации, тыс. руб.</t>
  </si>
  <si>
    <t>Объем средств, запланирвоанных на проведение мероприятий по обучению специалистов</t>
  </si>
  <si>
    <t>Примечание: информация о финансовом обеспечении мероприятий указывается в соответствии с проектом региональной программы в пределах рассчитанной Минтрудом России субсидии из федерального бюджета (письмо Минтруда России от 18.09.2018 № 13-5/10/В-7120).</t>
  </si>
  <si>
    <t>объем средств субсидии из федерального бюджета, тыс. руб.</t>
  </si>
  <si>
    <t>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</si>
  <si>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общий объем средств,        тыс. руб.</t>
  </si>
  <si>
    <t>доля средств субсидии из федерального бюджета от общего объема средств, %</t>
  </si>
  <si>
    <t>доля средств бюджета субъекта Российской Федерации от общего объема средств, %</t>
  </si>
  <si>
    <t>Объем средств, запланированных на приобретение реабилитационного оборудования</t>
  </si>
  <si>
    <t>Объем средств, запланированных на приобретение компьютерной техники, оргтехники и программного обеспечения</t>
  </si>
  <si>
    <t>Объем средств, запланированных на создание, эксплуатацию, развитие (доработку) информационной системы субъекта Российской Федерации</t>
  </si>
  <si>
    <t xml:space="preserve">Общий объем средств субсидии из федерального бюджета, запланированных на приобретение оборудования, тыс. руб. </t>
  </si>
  <si>
    <t>Доля средств субсидии из федерального бюджета, запланированных на приобретение оборудования, от общего объема субсидии,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</si>
  <si>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</si>
  <si>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субсидии, %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</si>
  <si>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</si>
  <si>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</si>
  <si>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число специалистов, которых планируется обучать, чел.**</t>
  </si>
  <si>
    <t xml:space="preserve">Общий объем средств субсидии из федерального бюджета, запланированных на проведение мероприятий по обучению специалистов,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</si>
  <si>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субсидии из федерального бюджета, %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</si>
  <si>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</si>
  <si>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</si>
  <si>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</si>
  <si>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название программы  обучения специалистов</t>
  </si>
  <si>
    <t>стоимость обучения</t>
  </si>
  <si>
    <t>запланированные средства субсидии из федерального бюджета на мероприятие по обучению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</si>
  <si>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</si>
  <si>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** Указывается соответствующий пункт (пункты) перечня мероприятий согласно проекту региональной программы.</t>
  </si>
  <si>
    <t>план по приобретению (название, количество)**</t>
  </si>
  <si>
    <t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</si>
  <si>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</si>
  <si>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</si>
  <si>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субсидии из федерального бюджета, %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</si>
  <si>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</si>
  <si>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</si>
  <si>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</si>
  <si>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</si>
  <si>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Белгородская область</t>
  </si>
  <si>
    <t>ГКУК «Белгородская государственная специальная библиотека для слепых 
им. В.Я. Ерошенко»</t>
  </si>
  <si>
    <t>Программы экранного доступа - 7
Синтезаторы речи - 7
SDфлеш-карты для выпуска литературы в аудиоформате</t>
  </si>
  <si>
    <t>Персональные компьютеры – 9 шт. 
Сканер - 1
Принтеры - 2
Набор картриджей для принтера  для печати литературы укрупненного шрифта, обложек, цветных и черно-белых рельефно-графических иллюстраций</t>
  </si>
  <si>
    <t>программы экранного доступа, позволяющие работать инвалидам по зрению на персональном компьютере  - 1 шт</t>
  </si>
  <si>
    <t>Программные средства специальные для мультимедийного представления - 5 шт</t>
  </si>
  <si>
    <t>Программные средства специальные для мультимедийного представления - 2 шт</t>
  </si>
  <si>
    <t>Программные средства специальные для мультимедийного представления - 1 шт</t>
  </si>
  <si>
    <t>программы экранного доступа, позволяющие работать инвалидам по зрению на персональном компьютере  - 3 шт</t>
  </si>
  <si>
    <t>Организация обучения специалистов основам тифлокоментирования</t>
  </si>
  <si>
    <t>культура</t>
  </si>
  <si>
    <t>ГБУ «Центр адаптивного спорта и физической культуры Белгородской области»</t>
  </si>
  <si>
    <t>Пневматическое изделие Walther LG 300xt - 4 шт., Спортивная элект. мишенная установка "Рекорд-10-Трансформер" для стрельбы - 9 шт.
Сейф металлический оружейный -4 шт., Стрелковый элект. тренажер СКАТТ-USB - 1 шт., Ноутбук к тренажеру СКАТТ-USB - 1 шт., Винтовка спортивная МР532 - 10 шт., Спортивный пистолет МР 46М - 7 шт., Изделие спортивное высокоточное Feinwerkbau 800 - 2шт., Кейс для оружия - 9шт., Мишенная установка - 10шт., Блок питание мишени - 2шт., Винтовка спортив. МР532 - 4шт., Ноутбук для мишенных установок - 1шт., Монитор зрителей - 1шт., Принтер - 1шт., Кабель соед. Мишени-контроллер – 1 шт., Бл</t>
  </si>
  <si>
    <t>Силовые тренажеры - 1 шт</t>
  </si>
  <si>
    <t>Велотренажер - 2 шт</t>
  </si>
  <si>
    <t xml:space="preserve">Спортивное оборудование и инвентарь универсального назначения
</t>
  </si>
  <si>
    <t>Беговые (роликовые) дорожки - 2 шт</t>
  </si>
  <si>
    <t>Модули для метания - 4 шт</t>
  </si>
  <si>
    <t xml:space="preserve">Компьютеры, вспомогательные и альтернативные принадлежности для компьютеров
</t>
  </si>
  <si>
    <t xml:space="preserve">Компьютеры, вспомогательные и альтернативные принадлежности для компьютеров - 1 шт
</t>
  </si>
  <si>
    <t xml:space="preserve">Компьютеры, вспомогательные и альтернативные принадлежности для компьютеров - 5 шт
</t>
  </si>
  <si>
    <t>труд и занятость</t>
  </si>
  <si>
    <t xml:space="preserve">Мероприятие 4.3.1.
Организация обучения специалистов учреждений системы социальной защиты населения технологиям и методам комплексной реабилитации и абилитации инвалидов 
и детей-инвалидов 
</t>
  </si>
  <si>
    <t>социальная защита</t>
  </si>
  <si>
    <t>образование</t>
  </si>
  <si>
    <t>Программа профессиональной переподготовки «Применение методов прикладного анализа поведения в образовании»</t>
  </si>
  <si>
    <t xml:space="preserve">Дополнительная профессиональная программа повышения квалификации «Социально-медицинская реабилитация» </t>
  </si>
  <si>
    <t>Кресла для ванны/душа - 3 шт</t>
  </si>
  <si>
    <t>Стол механотерапии - 1 шт</t>
  </si>
  <si>
    <t>Умывальник передвижной - 1 шт</t>
  </si>
  <si>
    <t>Лежаки для ванны, столы для душа
 - 1 шт</t>
  </si>
  <si>
    <t xml:space="preserve">Матрац противопролежневый, 5 шт., Подушка антипролежневая, 2 шт., Инвалидная коляска, 5 шт.
Поручни для санитарных комнат и туалетов, 38 шт.
Стул для душа, 5 шт., Стул для ванной, 4 шт
</t>
  </si>
  <si>
    <t>Кресло-коляска с ручным приводом - 1 шт</t>
  </si>
  <si>
    <t xml:space="preserve">Мобильный гусеничный лестничный подъемник 2019 г., 1 шт.
Подъемник электрический для подъема больных, 1 шт.
Костыль, 1 шт.
Трость, 4 шт.
</t>
  </si>
  <si>
    <t>Аквариум, 1 шт., Проекционный дизайн «Виртуальная реальность», 1 шт., Пучок фибероптических волокон, 1 шт., Сенсорная пузырьковая колонна, 1 шт., Установка для Ароматерапии, 1 шт.</t>
  </si>
  <si>
    <t xml:space="preserve">Мольберт, 1 шт.
Средства для рисования и рукописи
</t>
  </si>
  <si>
    <t xml:space="preserve">Пианино вертикальный, 1 шт., Аккордеон, 1 шт., Акустическая система, 1 шт.
Баян, 1 шт.
Глобус, 1 шт.
Звукоусилительная установка, 1 шт., икрофонная панель, 1 шт.
Синтезатор, 1 шт.
</t>
  </si>
  <si>
    <t xml:space="preserve">Треккинговые палки для скандинавской ходьбы, 8 шт.
Беговая дорожка 2004 г. вып., 1 шт.
Велотренажер 2004 г. вып., 1 шт.
ДСК Шведская стенка, 1 шт.
Домашний силовой тренажер 2004 г. вып., 1 шт.
Комплект лыж, 5 шт.
Мат для фитнеса и тренажеров, 2 шт.
Палки лыжные, 5 пар
Скамья для пресса, 1 шт.
Стенды и мелкое оборудование для развития моторики рук
Треккинговые палки для скандинавской ходьбы, 8 шт.
Беговая дорожка 2004 г. вып., 1 шт.
</t>
  </si>
  <si>
    <t>ГБСУСОССЗН «Новооскольский дом-интернат для престарелых и инвалидов"</t>
  </si>
  <si>
    <t>ГБСУСОССЗН «Грайворонский психоневрологический интернат»</t>
  </si>
  <si>
    <t>Учебно-тренировочные настенные модули с прорезями для развития целенаправленных движений рук, зрительно-моторной координации - 1 шт</t>
  </si>
  <si>
    <t>Противопролежневый матрац – 15, Штанга-консоль к кровати для самостоятельного подъема – 25, Раскладной столик для приема пищи в кровати – 15, Кресла для ванны/душа -12, Кресло-стул с санитарным оснащением – 24, Подлокотники и спинки туалетные – 31, Доски гладильные и столы гладильные – 12, Машинка стиральная – 8, Машины гладильные и утюги – 12, Совки, щетки и веники для удаления пыли</t>
  </si>
  <si>
    <t>Подъемные устройства (в том числе для лестничных маршей) - 3, Ходунки - 12</t>
  </si>
  <si>
    <t xml:space="preserve">Тестовые методики. 
Тестовые методики для психологической диагностики и консультирования.
Тестовые методики для психолого-педагогической диагностики и консультирования
</t>
  </si>
  <si>
    <t>Компьютеры, вспомогательные и альтернативные принадлежности для компьютеров - 5 шт</t>
  </si>
  <si>
    <t>Модули для перешагивания - 1шт</t>
  </si>
  <si>
    <t>Модули для подлезания - 1 шт</t>
  </si>
  <si>
    <t>Адаптивная физическая культура</t>
  </si>
  <si>
    <t xml:space="preserve">ГБСУСОССЗН «Борисовский психоневрологический интернат №1»                          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</si>
  <si>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 обсживающим персоналом - 1 шт</t>
  </si>
  <si>
    <t>Матрац с изменяемым профилем ложа - 1 шт</t>
  </si>
  <si>
    <t>Передвижной перемещающий подъемник - 1 шт</t>
  </si>
  <si>
    <t>Подушка, сиденье, спинка, предупреждающие пролежни - 1 шт</t>
  </si>
  <si>
    <t>Противопролежневый матрац - 1 шт</t>
  </si>
  <si>
    <t>Столик для приема пищи на кресле-коляске - 2 шт</t>
  </si>
  <si>
    <t>Кровать 2-хсекционная функциональная, 9 шт.</t>
  </si>
  <si>
    <t xml:space="preserve">Жилой модуль «Кухня» (2 шт.) с кухонной мебелью:
кухонная посуда и принадлежности к ней (жаровни, чайник, кастрюли), 
Сушилки для посуды,
Устройства для разогревания пищи
</t>
  </si>
  <si>
    <t>раскладной столик для приема пищи в кровати (3 шт.)</t>
  </si>
  <si>
    <t>Зеркала для ухода за лицом (3 шт.)</t>
  </si>
  <si>
    <t>Кресла для ванны/душа (3 шт.)</t>
  </si>
  <si>
    <t>Машинка стиральная, утюг (по 1 шт.)</t>
  </si>
  <si>
    <t>Кресло-коляска с ручным приводом - 6 шт</t>
  </si>
  <si>
    <t>Ходунки - 3 шт</t>
  </si>
  <si>
    <t>Оборудование для сенсорной комнаты</t>
  </si>
  <si>
    <t xml:space="preserve">Кресло-коляска для инвалидов, 1 шт.
Кресло-каталка ФЦП, 1 шт.
Ходунки (шагающие, на колесах), 1 шт.
</t>
  </si>
  <si>
    <t>Оборудование для песочной терапии, 1 шт.</t>
  </si>
  <si>
    <t>Пузырьковая колонна, 1 шт.</t>
  </si>
  <si>
    <t>Потолочный зеркальный шар с электроприводом, 1 шт.</t>
  </si>
  <si>
    <t xml:space="preserve">Оборудование для сенсорной комнаты: 
сухой душ, 1 шт., 
</t>
  </si>
  <si>
    <t>Средства для обучения способности обращаться с деньгами - 1 шт</t>
  </si>
  <si>
    <t>Средства обучения способности различать время - 1 шт</t>
  </si>
  <si>
    <t>Компьютеры, вспомогательные и альтернативные принадлежности для компьютеров, 7 шт.</t>
  </si>
  <si>
    <t>Вспомогательные средства для обучения драматическому искусству и танцам - 1 шт</t>
  </si>
  <si>
    <t xml:space="preserve">Оборудование для сенсорной комнаты
</t>
  </si>
  <si>
    <t xml:space="preserve">Оборудование для песочной терапии
</t>
  </si>
  <si>
    <t xml:space="preserve">Средства обучения навыкам индуктивного/дедуктивного мышления
</t>
  </si>
  <si>
    <t xml:space="preserve">Средства обучения навыкам умозрительного восприятия
</t>
  </si>
  <si>
    <t xml:space="preserve">Оборудование для трудовой мастерской для обучения инвалидов, в том числе с нарушениями ментальных функций
</t>
  </si>
  <si>
    <t xml:space="preserve">Подъемные устройства (в том числе для лестничных маршей)
</t>
  </si>
  <si>
    <t>ОГАПОУ "Шебекинский агротехнический ремесленный техникум"</t>
  </si>
  <si>
    <t xml:space="preserve">ГБСУСОССЗН «Старооскольский дом-интернат для престарелых и инвалидов»         </t>
  </si>
  <si>
    <t>Передвижной перемещающий подъемник - 2 шт</t>
  </si>
  <si>
    <t>Модули для закрепления ручных действий с бытовыми предметами - 1 шт</t>
  </si>
  <si>
    <t>Брусья для ходьбы 3 м - 1 шт</t>
  </si>
  <si>
    <t>Шведская стенка - 3 шт</t>
  </si>
  <si>
    <t>Аэробные тренажеры - 2 шт</t>
  </si>
  <si>
    <t xml:space="preserve">Поручни настенные  
Кресла с санитарным оснащением 
Матрацы противопролежневые
Подушка для сна анатомическая
Скамья для мытья
Мебель для ванных комнат 
Сиденья для ванн
Тележка многоуровневая  внутрикорпусная для мытья пациентов
Кровати функциональные механические
Столики прикроватные с фиксированной столешницей 
Зеркало с поручнем 
Стул металлический перфорированный с подушкой 
Стул санитарный 
Стулья настенные
Сушуары
Дозаторы для моющих средств
Мебель для ванных комнат 
Подьемное приспособление под спину
</t>
  </si>
  <si>
    <t xml:space="preserve">Кресло-коляски  инвалидные
Инвалидное кресло повышенной грузоподьемности
Ходунки шагающие
Трости опорные 
Костыли локтевые 
</t>
  </si>
  <si>
    <t xml:space="preserve">Оборудование для комнаты психологической разгрузки (теле-видео аппаратура, мягкая мебель. музыкальный центр, экран )
Кресло- качалка 
Аквариум
Качели садовые  
Теле – видео аппаратура
Компьютерная техника
</t>
  </si>
  <si>
    <t xml:space="preserve">Пианино 
Библиотечный фонд
Музыкальный центр
Наборы для настольных игр (нарды, шашки ,шахматы,лото, мозайки, пазлы,домино)
Компьютерная техника 
</t>
  </si>
  <si>
    <t xml:space="preserve">Оборудование музыкальное (микрофоны, стойки музыкальные, микшерный пульт, колонки акустические)
Радио
</t>
  </si>
  <si>
    <t xml:space="preserve">Теннисный стол
Беговая дорожка 
Велотренажеры
Элепсоиды
Силовые тренажеры
Спортивный инвентарь (палки для скандинавской ходьбы, мячи, гантели, маты, эспандеры)
Комплект мягких модулей для зала лечебной физкультуры
</t>
  </si>
  <si>
    <t xml:space="preserve">Мероприятие 4.3.3.
Организация обучения специалистов Центра медицинской реабилитации ОГБУЗ «Белгородская областная клиническая 
больница Святителя Иоасафа» технологиям и методам медицинской реабилитации инвалидов и детей-инвалидов
</t>
  </si>
  <si>
    <t>здравоохранение</t>
  </si>
  <si>
    <t xml:space="preserve">Мероприятие 4.3.4.
Организация обучения специалистов ОГБУЗ «Санаторий для детей «Надежда» технологиям и методам медицинской реабилитации детей-инвалидов
</t>
  </si>
  <si>
    <t xml:space="preserve">«Медицинская реабилитация при заболевании нервной системы и опорно-двигательного аппарата у детей и подростков»,               
 г. Москва
</t>
  </si>
  <si>
    <t>«Расстройства аутистического спектра у детей: Основы диагностики и комплексного сопровождения практики невролога», г. Москва</t>
  </si>
  <si>
    <t xml:space="preserve">«Применение метода научной педагогики Монтессори и Монтессори-терапии в Службах ранней помощи и реабилитационных пространствах»,
  г. С. Петербург
</t>
  </si>
  <si>
    <t xml:space="preserve">«Практические методы работы с детьми раннего возраста с нарушениями сенсорной интеграции»,
г. С. Петербург
</t>
  </si>
  <si>
    <t xml:space="preserve">«Чему и как учить ребенка раннего возраста с расстройством аутистического спектра (ключевые элементы программы)»,
г. С. Петербург
</t>
  </si>
  <si>
    <t xml:space="preserve">Мероприятие 4.3.5.
Организация обучения специалистов сферы образования, работающих 
с детьми-инвалидами 
с расстройствами аутистического спектра 
и другими ментальными нарушениями 
</t>
  </si>
  <si>
    <t xml:space="preserve">Мероприятие 4.3.6.
Организация обучения специалистов сферы труда и занятости населения методам профессиональной реабилитации инвалидов
</t>
  </si>
  <si>
    <t xml:space="preserve">Мероприятие 4.3.7.
Организация обучения специалистов ГКУК «Белгородская государственная специальная библиотека им. В.Я. Ерошенко», обеспечивающих оказание
реабилитационных мероприятий (услуг) инвалидам
</t>
  </si>
  <si>
    <t>Медицинская реабилитация (врачи)</t>
  </si>
  <si>
    <t>Медицинская реабилитация (средний медицинский персонал)</t>
  </si>
  <si>
    <t>Основы профессиональной реабилитации инвалидов</t>
  </si>
  <si>
    <t>Организационные, законодательные и медико-социальные основы трудоустройства инвалидов в РФ</t>
  </si>
  <si>
    <t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пользователям или обслуживающим персоналом - 6 шт</t>
  </si>
  <si>
    <t>Раскладной столик для приема пищи в кровати
 - 6 шт</t>
  </si>
  <si>
    <t xml:space="preserve">Противопролежневый матрац (полиуретановый, гелевый, воздушный) - 3 шт
</t>
  </si>
  <si>
    <t>Кресло-стул с санитарным оснащением для компенсации ограничений способности к передвижению
 - 2 шт</t>
  </si>
  <si>
    <t xml:space="preserve">Передвижной перемещающий подъемник - 1 шт
</t>
  </si>
  <si>
    <t xml:space="preserve">Компьютеры, вспомогательные и альтернативные принадлежности для компьютеров - 2 шт
</t>
  </si>
  <si>
    <t>Маты - 1 шт</t>
  </si>
  <si>
    <t>Спортивное оборудование и инвентарь универсального назначения
 - 1 шт</t>
  </si>
  <si>
    <t>Велотренажеры
 - 1 шт</t>
  </si>
  <si>
    <t>Тренажеры для разработки нижних конечностей
 - 1 шт</t>
  </si>
  <si>
    <t xml:space="preserve">Массажная кушетка - 1 шт
</t>
  </si>
  <si>
    <t xml:space="preserve">Силовые тренажеры - 1 шт
</t>
  </si>
  <si>
    <t xml:space="preserve">Кровати с одной или более секциями, подматрацные платформы, которые могут быть отрегулированы по высоте или углу, с помощью электрического механизма самими пользователем или обслуживающим персоналом - 8 шт
</t>
  </si>
  <si>
    <t>Велотренажеры
 - 2 шт</t>
  </si>
  <si>
    <t>Аэробные тренажеры
 - 1 шт</t>
  </si>
  <si>
    <t>Аэробные тренажеры  - 2 шт</t>
  </si>
  <si>
    <t>Аэробные тренажеры  - 1 шт</t>
  </si>
  <si>
    <t xml:space="preserve">Тренажеры для разработки нижних конечностей - 1 шт
</t>
  </si>
  <si>
    <t>Центр медицинской реабилитации ОГБУЗ «Белгородская областная клиническая больница Святителя Иоасафа»</t>
  </si>
  <si>
    <t>Пандус телескопический двухсекционный - 2 шт</t>
  </si>
  <si>
    <t>Персональные цифровые ассистенты - 2 шт</t>
  </si>
  <si>
    <t>Подъемная платформа (электрическая, гидравлическая, механическая) - 3 шт</t>
  </si>
  <si>
    <t>Подъемные устройства (в том числе для лестничных маршей) - 3 шт</t>
  </si>
  <si>
    <t>Тактильная направляющая полоса (полиуретан, нержавеющая сталь) - 1 шт</t>
  </si>
  <si>
    <t>Оборудование для песочной терапии</t>
  </si>
  <si>
    <t>Рабочие материалы для коррекции</t>
  </si>
  <si>
    <t>Средства для тренировки внимания</t>
  </si>
  <si>
    <t>Средства для тренировки памяти</t>
  </si>
  <si>
    <t>Средства обучения и развития способности понимать причину и следствие</t>
  </si>
  <si>
    <t>Средства обучения навыкам индуктивного/дедуктивного мышления</t>
  </si>
  <si>
    <t>Средства обучения навыкам умозрительного восприятия</t>
  </si>
  <si>
    <t>Средства обучения последовательности действий</t>
  </si>
  <si>
    <t>Средства обучения способности классифицировать</t>
  </si>
  <si>
    <t>Средства обучения способности решать проблемы</t>
  </si>
  <si>
    <t>Тестовые методики. Тестовые методики для психологической диагностики и консультирования. Тестовые методики для психолого-педагогической диагностики и консультирования</t>
  </si>
  <si>
    <t>Аппаратно-программный комплекс биологической обратной связи - 3 шт</t>
  </si>
  <si>
    <t>Аппаратно-программный комплекс диагностики и коррекции высших психических функций - 3 шт</t>
  </si>
  <si>
    <t>Аудиовизуальная музыкальная система - 3 шт</t>
  </si>
  <si>
    <t>Аудиовизуальный комплекс- 3 шт</t>
  </si>
  <si>
    <t>Интерактивная система виртуальной реальности - 3 шт</t>
  </si>
  <si>
    <t>Оборудование для песочной терапии - 3 шт</t>
  </si>
  <si>
    <t>Оборудование для сенсорной комнаты - 3 шт</t>
  </si>
  <si>
    <t>Рабочие материалы для коррекции - 3 шт</t>
  </si>
  <si>
    <t>Средства для тренировки внимания - 3 шт</t>
  </si>
  <si>
    <t>Средства для тренировки памяти - 3 шт</t>
  </si>
  <si>
    <t>Средства обучения и развития способности понимать причину и следствие - 3 шт</t>
  </si>
  <si>
    <t>Средства обучения навыкам индуктивного/дедуктивного мышления - 3 шт</t>
  </si>
  <si>
    <t>Средства обучения навыкам умозрительного восприятия - 3 шт</t>
  </si>
  <si>
    <t>Средства обучения последовательности действий - 3 шт</t>
  </si>
  <si>
    <t>Средства обучения способности классифицировать - 3 шт</t>
  </si>
  <si>
    <t>Средства обучения способности решать проблемы - 3 шт</t>
  </si>
  <si>
    <t>Тестовые методики. Тестовые методики для психологической диагностики и консультирования. Тестовые методики для психолого-педагогической диагностики и консультирования - 3 шт</t>
  </si>
  <si>
    <t>Оборудование для реабилитации и абилитации инвалидов с сенсорными и речевыми нарушениями</t>
  </si>
  <si>
    <t>Зеркало для индивидуальной работы 15х22 см</t>
  </si>
  <si>
    <t>Инструменты для логопедического массажа</t>
  </si>
  <si>
    <t>Коррекционно-развивающий программный комплекс по развитию слуха и речи</t>
  </si>
  <si>
    <t>Наглядно-дидактический материал (пособия для диагностики и развития речи)</t>
  </si>
  <si>
    <t>Настенное зеркало для логопедических занятий</t>
  </si>
  <si>
    <t>Обычная клавиатура, промаркированная шрифтом Брайля</t>
  </si>
  <si>
    <t>Оптические средства для слабовидящих, предназначенные для рисования, чтения, письма (лупы, линзы, накладные оптические средства)</t>
  </si>
  <si>
    <t>Пособия со шрифтом Брайля для слепых (книги, раскраски, учебники, карты, глобус, чертежные и письменные принадлежности)</t>
  </si>
  <si>
    <t>Специальная акустическая аппаратура для определения оптимального слухового поля и подбора слуховых аппаратов индивидуальной реабилитации</t>
  </si>
  <si>
    <t>Средства для изучения алфавита по системе Брайля (азбука-колодка, шеститочие брайлевское и пр.)</t>
  </si>
  <si>
    <t>Стол для логопедического массажа</t>
  </si>
  <si>
    <t>Учебные часы в брайлевском исполнении</t>
  </si>
  <si>
    <t>Электронное увеличивающее устройство для слабовидящих</t>
  </si>
  <si>
    <t>Рабочие материалы для педагогической коррекции</t>
  </si>
  <si>
    <t>Средства для кодирования и декодирования письменного текста</t>
  </si>
  <si>
    <t>Средства для обучения способности обращаться с деньгами</t>
  </si>
  <si>
    <t>Средства обучения пониманию измерения размеров и емкости</t>
  </si>
  <si>
    <t>Средства обучения способности различать время</t>
  </si>
  <si>
    <t>Тестовые методики для педагогической диагностики и консультирования</t>
  </si>
  <si>
    <t>Оборудование для развития психофизических (психомоторных) качеств, игровой деятельности</t>
  </si>
  <si>
    <t>Геометрический мягкий конструктор</t>
  </si>
  <si>
    <t>Наборы детской мебели</t>
  </si>
  <si>
    <t>Наборы игрушек</t>
  </si>
  <si>
    <t>Настольные игры (кубики, конструкторы, пазлы, домино, лото и т.д.)</t>
  </si>
  <si>
    <t>Средства обучения основам геометрии</t>
  </si>
  <si>
    <t>Средства раннего обучения способности считать</t>
  </si>
  <si>
    <t>Учебно-развивающие материалы для детей-инвалидов с нарушением зрения, включая средства обучения способности читать и писать с помощью осязания пальцев, обучения азбуке Брайля и тактильным символам, отличающимся от Брайлевских; обучения языку пиктограмм и символов, обучения с помощью специального Блисс-языка, обучения навыкам общения с помощью изобразительных средств и т.д.</t>
  </si>
  <si>
    <t>Учебно-развивающиеся материалы для детей-инвалидов с нарушением слуха, включая средства обучения языку жестов и знаков, чтению по губам, языку титров, навыкам общения с помощью изобразительных средств и т.д.</t>
  </si>
  <si>
    <t>Вспомогательные средства для обучения музыкальному искусству</t>
  </si>
  <si>
    <t>Вспомогательные средства для исполнения музыкальных произведений и сочинения музыки</t>
  </si>
  <si>
    <t>Вспомогательные средства, записывающие, воспроизводящие и отображающие звуко- и видеоинформацию</t>
  </si>
  <si>
    <t>Компьютеры, вспомогательные и альтернативные принадлежности для компьютеров</t>
  </si>
  <si>
    <t>Программные средства специальные для мультимедийного представления</t>
  </si>
  <si>
    <t>Средства для рисования и рукописи</t>
  </si>
  <si>
    <t>Вспомогательные средства для обучения драматическому искусству и танцам - 2 шт</t>
  </si>
  <si>
    <t>Вспомогательные средства для обучения музыкальному искусству - 2 шт</t>
  </si>
  <si>
    <t>Вспомогательные средства для исполнения музыкальных произведений и сочинения музыки - 2 шт</t>
  </si>
  <si>
    <t>Вспомогательные средства, записывающие, воспроизводящие и отображающие звуко- и видеоинформацию - 2 шт</t>
  </si>
  <si>
    <t>Компьютеры, вспомогательные и альтернативные принадлежности для компьютеров - 2 шт</t>
  </si>
  <si>
    <t>Средства для рисования и рукописи - 2 шт</t>
  </si>
  <si>
    <t>Массажная кушетка - 3 шт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</si>
  <si>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«Здоровье» и т.д.  - 3 шт</t>
  </si>
  <si>
    <t>Тренажеры  - 2 шт</t>
  </si>
  <si>
    <t>Аэробные тренажеры</t>
  </si>
  <si>
    <t>Велотренажеры</t>
  </si>
  <si>
    <t>Силовые тренажеры</t>
  </si>
  <si>
    <t>Тренажеры для разработки нижних конечностей</t>
  </si>
  <si>
    <t>Тренажеры для укрепления мышц бедра и голени</t>
  </si>
  <si>
    <t>Тренажеры для укрепления позвоночника</t>
  </si>
  <si>
    <t>Шведская стенка</t>
  </si>
  <si>
    <t xml:space="preserve">Тренажеры </t>
  </si>
  <si>
    <t>Учебные, методические, диагностические, информационные и наглядные пособия по профессиональной ориентации, предпрофильной подготовке, профильному обучению (в «бумажном» и электронном виде)</t>
  </si>
  <si>
    <t>Аппаратно-программные комплексы для оценки способности инвалидов выполнять трудовые операции на конкретном рабочем месте, включающие функциональный диапазон движений на рабочем месте - 1 шт</t>
  </si>
  <si>
    <t>Аппаратно-программные комплексы и компьютерные программы для проведения профессиональной ориентации инвалидов - 1 шт</t>
  </si>
  <si>
    <t>Аппаратно-программный комплекс оценки устойчивости психофизиологических параметров и состояний инвалида в условиях имитации профессиональной деятельности, сформированности профессионально-значимых качеств и при необходимости их тренировки и развития - 1 шт</t>
  </si>
  <si>
    <t>Оборудование для трудовой мастерской для обучения инвалидов, в том числе с нарушениями ментальных функций - 1 шт</t>
  </si>
  <si>
    <t>Учебные, методические, диагностические, информационные и наглядные пособия по профессиональной ориентации, предпрофильной подготовке, профильному обучению (в «бумажном» и электронном виде) - 1 шт</t>
  </si>
  <si>
    <t xml:space="preserve">Аппаратно-программный комплекс оценки устойчивости психофизиологических параметров и состояний ребенка-инвалида в условиях имитации профессиональной деятельности, сформированности профессионально-значимых качеств и при необходимости их тренировки и развития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</si>
</sst>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/>
    <xf numFmtId="0" fontId="11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3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 wrapText="1"/>
    </xf>
    <xf numFmtId="0" fontId="10" fillId="2" borderId="0" xfId="0" applyFont="1" applyFill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15" fillId="3" borderId="1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0" fontId="13" fillId="3" borderId="1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15" fillId="3" borderId="9" xfId="0" applyFont="1" applyFill="1" applyBorder="1" applyAlignment="1">
      <alignment vertical="top" wrapText="1"/>
    </xf>
    <xf numFmtId="0" fontId="15" fillId="3" borderId="7" xfId="0" applyFont="1" applyFill="1" applyBorder="1" applyAlignment="1">
      <alignment vertical="top" wrapText="1"/>
    </xf>
    <xf numFmtId="0" fontId="13" fillId="3" borderId="6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13" fillId="3" borderId="1" xfId="0" applyFont="1" applyFill="1" applyBorder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3" fillId="3" borderId="6" xfId="0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4" fontId="10" fillId="3" borderId="1" xfId="0" applyNumberFormat="1" applyFon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3" borderId="1" xfId="0" applyFont="1" applyFill="1" applyBorder="1" applyAlignment="1">
      <alignment horizontal="justify" vertical="top" wrapText="1"/>
    </xf>
    <xf numFmtId="0" fontId="0" fillId="3" borderId="1" xfId="0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3" borderId="9" xfId="0" applyFont="1" applyFill="1" applyBorder="1" applyAlignment="1">
      <alignment vertical="top" wrapText="1"/>
    </xf>
    <xf numFmtId="0" fontId="15" fillId="3" borderId="7" xfId="0" applyFon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/>
    <xf numFmtId="0" fontId="10" fillId="3" borderId="5" xfId="0" applyFont="1" applyFill="1" applyBorder="1" applyAlignment="1"/>
    <xf numFmtId="0" fontId="10" fillId="3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11" fillId="3" borderId="6" xfId="0" applyNumberFormat="1" applyFont="1" applyFill="1" applyBorder="1" applyAlignment="1">
      <alignment horizontal="center" vertical="top" wrapText="1"/>
    </xf>
    <xf numFmtId="4" fontId="11" fillId="3" borderId="9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8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" fillId="3" borderId="6" xfId="0" applyFont="1" applyFill="1" applyBorder="1" applyAlignment="1">
      <alignment horizontal="justify" vertical="top" wrapText="1"/>
    </xf>
    <xf numFmtId="0" fontId="10" fillId="3" borderId="6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E91"/>
  <sheetViews>
    <sheetView tabSelected="1" view="pageBreakPreview" zoomScale="60" zoomScaleNormal="100" workbookViewId="0">
      <pane xSplit="7" ySplit="4" topLeftCell="H86" activePane="bottomRight" state="frozen"/>
      <selection pane="topRight" activeCell="H1" sqref="H1"/>
      <selection pane="bottomLeft" activeCell="A5" sqref="A5"/>
      <selection pane="bottomRight" activeCell="G87" sqref="G87"/>
    </sheetView>
  </sheetViews>
  <sheetFormatPr defaultRowHeight="15" x14ac:dyDescent="0.25"/>
  <cols>
    <col min="1" max="1" width="10.7109375" customWidth="1"/>
    <col min="2" max="2" width="18" customWidth="1"/>
    <col min="3" max="3" width="16.140625" customWidth="1"/>
    <col min="4" max="4" width="15.85546875" customWidth="1"/>
    <col min="5" max="5" width="15" customWidth="1"/>
    <col min="6" max="6" width="15.7109375" customWidth="1"/>
    <col min="7" max="7" width="17.42578125" style="43" customWidth="1"/>
    <col min="8" max="8" width="10.7109375" style="43" customWidth="1"/>
    <col min="9" max="9" width="13.28515625" style="43" customWidth="1"/>
    <col min="10" max="10" width="13" style="43" customWidth="1"/>
    <col min="11" max="11" width="13.7109375" style="43" customWidth="1"/>
    <col min="12" max="13" width="13.85546875" style="43" customWidth="1"/>
    <col min="14" max="14" width="13.7109375" style="43" customWidth="1"/>
    <col min="15" max="15" width="14.5703125" style="43" customWidth="1"/>
    <col min="16" max="16" width="15.28515625" style="43" customWidth="1"/>
    <col min="17" max="17" width="14" style="43" customWidth="1"/>
    <col min="18" max="18" width="14.42578125" style="43" customWidth="1"/>
    <col min="19" max="19" width="13.140625" style="43" customWidth="1"/>
    <col min="20" max="20" width="13.28515625" style="43" customWidth="1"/>
    <col min="21" max="21" width="14" style="43" customWidth="1"/>
    <col min="22" max="22" width="13.28515625" style="44" customWidth="1"/>
    <col min="23" max="23" width="13.28515625" style="43" customWidth="1"/>
    <col min="24" max="24" width="14.5703125" style="43" customWidth="1"/>
    <col min="25" max="25" width="13.140625" style="44" customWidth="1"/>
    <col min="26" max="26" width="13" style="43" customWidth="1"/>
    <col min="27" max="27" width="14.85546875" style="45" customWidth="1"/>
    <col min="28" max="28" width="14" style="46" customWidth="1"/>
    <col min="29" max="29" width="13.28515625" style="43" customWidth="1"/>
    <col min="30" max="30" width="14.5703125" style="43" customWidth="1"/>
    <col min="31" max="31" width="13.140625" style="43" customWidth="1"/>
  </cols>
  <sheetData>
    <row r="1" spans="1:31" ht="59.25" customHeight="1" x14ac:dyDescent="0.25">
      <c r="A1" s="82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3" spans="1:31" ht="37.5" customHeight="1" x14ac:dyDescent="0.25">
      <c r="A3" s="106" t="s">
        <v>0</v>
      </c>
      <c r="B3" s="108" t="s">
        <v>1</v>
      </c>
      <c r="C3" s="108" t="s">
        <v>34</v>
      </c>
      <c r="D3" s="108" t="s">
        <v>35</v>
      </c>
      <c r="E3" s="108" t="s">
        <v>36</v>
      </c>
      <c r="F3" s="108" t="s">
        <v>37</v>
      </c>
      <c r="G3" s="80" t="s">
        <v>38</v>
      </c>
      <c r="H3" s="80" t="s">
        <v>39</v>
      </c>
      <c r="I3" s="80"/>
      <c r="J3" s="80"/>
      <c r="K3" s="80" t="s">
        <v>11</v>
      </c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77"/>
      <c r="X3" s="77"/>
      <c r="Y3" s="77"/>
      <c r="Z3" s="77"/>
      <c r="AA3" s="77"/>
      <c r="AB3" s="77"/>
      <c r="AC3" s="77"/>
      <c r="AD3" s="77"/>
      <c r="AE3" s="77"/>
    </row>
    <row r="4" spans="1:31" ht="56.25" customHeight="1" x14ac:dyDescent="0.25">
      <c r="A4" s="107"/>
      <c r="B4" s="109"/>
      <c r="C4" s="111"/>
      <c r="D4" s="111"/>
      <c r="E4" s="111"/>
      <c r="F4" s="111"/>
      <c r="G4" s="113"/>
      <c r="H4" s="81"/>
      <c r="I4" s="81"/>
      <c r="J4" s="81"/>
      <c r="K4" s="100" t="s">
        <v>12</v>
      </c>
      <c r="L4" s="101"/>
      <c r="M4" s="102"/>
      <c r="N4" s="100" t="s">
        <v>13</v>
      </c>
      <c r="O4" s="101"/>
      <c r="P4" s="102"/>
      <c r="Q4" s="100" t="s">
        <v>43</v>
      </c>
      <c r="R4" s="103"/>
      <c r="S4" s="104"/>
      <c r="T4" s="100" t="s">
        <v>14</v>
      </c>
      <c r="U4" s="103"/>
      <c r="V4" s="104"/>
      <c r="W4" s="100" t="s">
        <v>15</v>
      </c>
      <c r="X4" s="105"/>
      <c r="Y4" s="102"/>
      <c r="Z4" s="100" t="s">
        <v>16</v>
      </c>
      <c r="AA4" s="101"/>
      <c r="AB4" s="102"/>
      <c r="AC4" s="80" t="s">
        <v>17</v>
      </c>
      <c r="AD4" s="81"/>
      <c r="AE4" s="81"/>
    </row>
    <row r="5" spans="1:31" ht="153" x14ac:dyDescent="0.25">
      <c r="A5" s="107"/>
      <c r="B5" s="110"/>
      <c r="C5" s="112"/>
      <c r="D5" s="112"/>
      <c r="E5" s="112"/>
      <c r="F5" s="112"/>
      <c r="G5" s="113"/>
      <c r="H5" s="22" t="s">
        <v>8</v>
      </c>
      <c r="I5" s="22" t="s">
        <v>51</v>
      </c>
      <c r="J5" s="22" t="s">
        <v>19</v>
      </c>
      <c r="K5" s="22" t="s">
        <v>9</v>
      </c>
      <c r="L5" s="22" t="s">
        <v>10</v>
      </c>
      <c r="M5" s="22" t="s">
        <v>7</v>
      </c>
      <c r="N5" s="22" t="s">
        <v>9</v>
      </c>
      <c r="O5" s="22" t="s">
        <v>10</v>
      </c>
      <c r="P5" s="22" t="s">
        <v>7</v>
      </c>
      <c r="Q5" s="22" t="s">
        <v>9</v>
      </c>
      <c r="R5" s="22" t="s">
        <v>10</v>
      </c>
      <c r="S5" s="22" t="s">
        <v>7</v>
      </c>
      <c r="T5" s="22" t="s">
        <v>9</v>
      </c>
      <c r="U5" s="22" t="s">
        <v>10</v>
      </c>
      <c r="V5" s="22" t="s">
        <v>7</v>
      </c>
      <c r="W5" s="22" t="s">
        <v>9</v>
      </c>
      <c r="X5" s="22" t="s">
        <v>10</v>
      </c>
      <c r="Y5" s="22" t="s">
        <v>7</v>
      </c>
      <c r="Z5" s="22" t="s">
        <v>9</v>
      </c>
      <c r="AA5" s="22" t="s">
        <v>10</v>
      </c>
      <c r="AB5" s="22" t="s">
        <v>7</v>
      </c>
      <c r="AC5" s="22" t="s">
        <v>9</v>
      </c>
      <c r="AD5" s="22" t="s">
        <v>10</v>
      </c>
      <c r="AE5" s="22" t="s">
        <v>7</v>
      </c>
    </row>
    <row r="6" spans="1:3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29">
        <v>17</v>
      </c>
      <c r="R6" s="29">
        <v>18</v>
      </c>
      <c r="S6" s="29">
        <v>19</v>
      </c>
      <c r="T6" s="29">
        <v>20</v>
      </c>
      <c r="U6" s="29">
        <v>21</v>
      </c>
      <c r="V6" s="30">
        <v>22</v>
      </c>
      <c r="W6" s="29">
        <v>23</v>
      </c>
      <c r="X6" s="29">
        <v>24</v>
      </c>
      <c r="Y6" s="30">
        <v>25</v>
      </c>
      <c r="Z6" s="29">
        <v>26</v>
      </c>
      <c r="AA6" s="18">
        <v>27</v>
      </c>
      <c r="AB6" s="18">
        <v>28</v>
      </c>
      <c r="AC6" s="29">
        <v>29</v>
      </c>
      <c r="AD6" s="29">
        <v>30</v>
      </c>
      <c r="AE6" s="29">
        <v>31</v>
      </c>
    </row>
    <row r="7" spans="1:31" s="13" customFormat="1" ht="127.5" x14ac:dyDescent="0.2">
      <c r="A7" s="70" t="s">
        <v>60</v>
      </c>
      <c r="B7" s="78">
        <v>21576.7</v>
      </c>
      <c r="C7" s="78">
        <v>20210</v>
      </c>
      <c r="D7" s="78">
        <v>93.7</v>
      </c>
      <c r="E7" s="77">
        <v>0</v>
      </c>
      <c r="F7" s="77">
        <v>0</v>
      </c>
      <c r="G7" s="89" t="s">
        <v>61</v>
      </c>
      <c r="H7" s="31"/>
      <c r="I7" s="31"/>
      <c r="J7" s="31"/>
      <c r="K7" s="32"/>
      <c r="L7" s="32"/>
      <c r="M7" s="32"/>
      <c r="N7" s="32"/>
      <c r="O7" s="32"/>
      <c r="P7" s="32"/>
      <c r="Q7" s="32"/>
      <c r="R7" s="32"/>
      <c r="S7" s="32"/>
      <c r="T7" s="87" t="s">
        <v>62</v>
      </c>
      <c r="U7" s="32" t="s">
        <v>64</v>
      </c>
      <c r="V7" s="33">
        <v>50</v>
      </c>
      <c r="W7" s="87" t="s">
        <v>63</v>
      </c>
      <c r="X7" s="32" t="s">
        <v>65</v>
      </c>
      <c r="Y7" s="33">
        <v>20</v>
      </c>
      <c r="Z7" s="32"/>
      <c r="AA7" s="32"/>
      <c r="AB7" s="22"/>
      <c r="AC7" s="32"/>
      <c r="AD7" s="32"/>
      <c r="AE7" s="32"/>
    </row>
    <row r="8" spans="1:31" s="13" customFormat="1" ht="127.5" x14ac:dyDescent="0.2">
      <c r="A8" s="71"/>
      <c r="B8" s="71"/>
      <c r="C8" s="79"/>
      <c r="D8" s="79"/>
      <c r="E8" s="71"/>
      <c r="F8" s="71"/>
      <c r="G8" s="89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88"/>
      <c r="U8" s="32" t="s">
        <v>64</v>
      </c>
      <c r="V8" s="34">
        <v>12</v>
      </c>
      <c r="W8" s="88"/>
      <c r="X8" s="32" t="s">
        <v>66</v>
      </c>
      <c r="Y8" s="34">
        <v>40</v>
      </c>
      <c r="Z8" s="31"/>
      <c r="AA8" s="28"/>
      <c r="AB8" s="35"/>
      <c r="AC8" s="31"/>
      <c r="AD8" s="31"/>
      <c r="AE8" s="31"/>
    </row>
    <row r="9" spans="1:31" s="13" customFormat="1" ht="127.5" x14ac:dyDescent="0.25">
      <c r="A9" s="71"/>
      <c r="B9" s="71"/>
      <c r="C9" s="79"/>
      <c r="D9" s="79"/>
      <c r="E9" s="71"/>
      <c r="F9" s="71"/>
      <c r="G9" s="89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6"/>
      <c r="U9" s="32" t="s">
        <v>68</v>
      </c>
      <c r="V9" s="34">
        <v>50</v>
      </c>
      <c r="W9" s="36"/>
      <c r="X9" s="32" t="s">
        <v>66</v>
      </c>
      <c r="Y9" s="34">
        <v>20</v>
      </c>
      <c r="Z9" s="31"/>
      <c r="AA9" s="28"/>
      <c r="AB9" s="35"/>
      <c r="AC9" s="31"/>
      <c r="AD9" s="31"/>
      <c r="AE9" s="31"/>
    </row>
    <row r="10" spans="1:31" s="13" customFormat="1" ht="102" customHeight="1" x14ac:dyDescent="0.25">
      <c r="A10" s="71"/>
      <c r="B10" s="71"/>
      <c r="C10" s="79"/>
      <c r="D10" s="79"/>
      <c r="E10" s="71"/>
      <c r="F10" s="71"/>
      <c r="G10" s="89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6"/>
      <c r="U10" s="32"/>
      <c r="V10" s="34"/>
      <c r="W10" s="36"/>
      <c r="X10" s="32" t="s">
        <v>67</v>
      </c>
      <c r="Y10" s="34">
        <v>25</v>
      </c>
      <c r="Z10" s="31"/>
      <c r="AA10" s="28"/>
      <c r="AB10" s="35"/>
      <c r="AC10" s="31"/>
      <c r="AD10" s="31"/>
      <c r="AE10" s="31"/>
    </row>
    <row r="11" spans="1:31" s="13" customFormat="1" ht="101.25" customHeight="1" x14ac:dyDescent="0.25">
      <c r="A11" s="71"/>
      <c r="B11" s="71"/>
      <c r="C11" s="79"/>
      <c r="D11" s="79"/>
      <c r="E11" s="71"/>
      <c r="F11" s="71"/>
      <c r="G11" s="89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6"/>
      <c r="U11" s="32"/>
      <c r="V11" s="34"/>
      <c r="W11" s="36"/>
      <c r="X11" s="32" t="s">
        <v>79</v>
      </c>
      <c r="Y11" s="34">
        <v>323</v>
      </c>
      <c r="Z11" s="31"/>
      <c r="AA11" s="28"/>
      <c r="AB11" s="35"/>
      <c r="AC11" s="31"/>
      <c r="AD11" s="31"/>
      <c r="AE11" s="31"/>
    </row>
    <row r="12" spans="1:31" s="13" customFormat="1" ht="101.25" customHeight="1" x14ac:dyDescent="0.25">
      <c r="A12" s="71"/>
      <c r="B12" s="71"/>
      <c r="C12" s="79"/>
      <c r="D12" s="79"/>
      <c r="E12" s="71"/>
      <c r="F12" s="71"/>
      <c r="G12" s="89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6"/>
      <c r="U12" s="32"/>
      <c r="V12" s="34"/>
      <c r="W12" s="36"/>
      <c r="X12" s="32" t="s">
        <v>79</v>
      </c>
      <c r="Y12" s="34">
        <v>20</v>
      </c>
      <c r="Z12" s="31"/>
      <c r="AA12" s="28"/>
      <c r="AB12" s="35"/>
      <c r="AC12" s="31"/>
      <c r="AD12" s="31"/>
      <c r="AE12" s="31"/>
    </row>
    <row r="13" spans="1:31" s="13" customFormat="1" ht="102.75" customHeight="1" x14ac:dyDescent="0.25">
      <c r="A13" s="71"/>
      <c r="B13" s="71"/>
      <c r="C13" s="79"/>
      <c r="D13" s="79"/>
      <c r="E13" s="71"/>
      <c r="F13" s="71"/>
      <c r="G13" s="89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6"/>
      <c r="U13" s="32"/>
      <c r="V13" s="34"/>
      <c r="W13" s="36"/>
      <c r="X13" s="32" t="s">
        <v>80</v>
      </c>
      <c r="Y13" s="34">
        <v>10</v>
      </c>
      <c r="Z13" s="31"/>
      <c r="AA13" s="28"/>
      <c r="AB13" s="35"/>
      <c r="AC13" s="31"/>
      <c r="AD13" s="31"/>
      <c r="AE13" s="31"/>
    </row>
    <row r="14" spans="1:31" s="13" customFormat="1" ht="54" customHeight="1" x14ac:dyDescent="0.25">
      <c r="A14" s="71"/>
      <c r="B14" s="71"/>
      <c r="C14" s="79"/>
      <c r="D14" s="79"/>
      <c r="E14" s="71"/>
      <c r="F14" s="71"/>
      <c r="G14" s="89" t="s">
        <v>71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6"/>
      <c r="U14" s="32"/>
      <c r="V14" s="34"/>
      <c r="W14" s="36"/>
      <c r="X14" s="32"/>
      <c r="Y14" s="34"/>
      <c r="Z14" s="90" t="s">
        <v>72</v>
      </c>
      <c r="AA14" s="28" t="s">
        <v>73</v>
      </c>
      <c r="AB14" s="35">
        <v>800</v>
      </c>
      <c r="AC14" s="31"/>
      <c r="AD14" s="31"/>
      <c r="AE14" s="31"/>
    </row>
    <row r="15" spans="1:31" s="13" customFormat="1" ht="39" customHeight="1" x14ac:dyDescent="0.25">
      <c r="A15" s="71"/>
      <c r="B15" s="71"/>
      <c r="C15" s="79"/>
      <c r="D15" s="79"/>
      <c r="E15" s="71"/>
      <c r="F15" s="71"/>
      <c r="G15" s="9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6"/>
      <c r="U15" s="32"/>
      <c r="V15" s="34"/>
      <c r="W15" s="36"/>
      <c r="X15" s="32"/>
      <c r="Y15" s="34"/>
      <c r="Z15" s="90"/>
      <c r="AA15" s="28" t="s">
        <v>74</v>
      </c>
      <c r="AB15" s="35">
        <v>100</v>
      </c>
      <c r="AC15" s="31"/>
      <c r="AD15" s="31"/>
      <c r="AE15" s="31"/>
    </row>
    <row r="16" spans="1:31" s="13" customFormat="1" ht="81" customHeight="1" x14ac:dyDescent="0.25">
      <c r="A16" s="71"/>
      <c r="B16" s="71"/>
      <c r="C16" s="79"/>
      <c r="D16" s="79"/>
      <c r="E16" s="71"/>
      <c r="F16" s="71"/>
      <c r="G16" s="9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6"/>
      <c r="U16" s="32"/>
      <c r="V16" s="34"/>
      <c r="W16" s="36"/>
      <c r="X16" s="32"/>
      <c r="Y16" s="34"/>
      <c r="Z16" s="90"/>
      <c r="AA16" s="28" t="s">
        <v>75</v>
      </c>
      <c r="AB16" s="35">
        <v>762</v>
      </c>
      <c r="AC16" s="31"/>
      <c r="AD16" s="31"/>
      <c r="AE16" s="31"/>
    </row>
    <row r="17" spans="1:31" s="13" customFormat="1" ht="48.75" customHeight="1" x14ac:dyDescent="0.25">
      <c r="A17" s="71"/>
      <c r="B17" s="71"/>
      <c r="C17" s="79"/>
      <c r="D17" s="79"/>
      <c r="E17" s="71"/>
      <c r="F17" s="71"/>
      <c r="G17" s="9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6"/>
      <c r="U17" s="32"/>
      <c r="V17" s="34"/>
      <c r="W17" s="36"/>
      <c r="X17" s="32"/>
      <c r="Y17" s="34"/>
      <c r="Z17" s="90"/>
      <c r="AA17" s="28" t="s">
        <v>76</v>
      </c>
      <c r="AB17" s="35">
        <v>200</v>
      </c>
      <c r="AC17" s="31"/>
      <c r="AD17" s="31"/>
      <c r="AE17" s="31"/>
    </row>
    <row r="18" spans="1:31" s="13" customFormat="1" ht="42.75" customHeight="1" x14ac:dyDescent="0.25">
      <c r="A18" s="71"/>
      <c r="B18" s="71"/>
      <c r="C18" s="79"/>
      <c r="D18" s="79"/>
      <c r="E18" s="71"/>
      <c r="F18" s="71"/>
      <c r="G18" s="9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6"/>
      <c r="U18" s="32"/>
      <c r="V18" s="34"/>
      <c r="W18" s="36"/>
      <c r="X18" s="32"/>
      <c r="Y18" s="34"/>
      <c r="Z18" s="90"/>
      <c r="AA18" s="28" t="s">
        <v>77</v>
      </c>
      <c r="AB18" s="35">
        <v>20</v>
      </c>
      <c r="AC18" s="31"/>
      <c r="AD18" s="31"/>
      <c r="AE18" s="31"/>
    </row>
    <row r="19" spans="1:31" s="67" customFormat="1" ht="114.75" x14ac:dyDescent="0.25">
      <c r="A19" s="71"/>
      <c r="B19" s="71"/>
      <c r="C19" s="79"/>
      <c r="D19" s="79"/>
      <c r="E19" s="71"/>
      <c r="F19" s="71"/>
      <c r="G19" s="75" t="s">
        <v>98</v>
      </c>
      <c r="H19" s="57"/>
      <c r="I19" s="57"/>
      <c r="J19" s="57"/>
      <c r="K19" s="92" t="s">
        <v>91</v>
      </c>
      <c r="L19" s="57" t="s">
        <v>87</v>
      </c>
      <c r="M19" s="57">
        <v>10</v>
      </c>
      <c r="N19" s="93" t="s">
        <v>93</v>
      </c>
      <c r="O19" s="57" t="s">
        <v>92</v>
      </c>
      <c r="P19" s="57">
        <v>95</v>
      </c>
      <c r="Q19" s="94" t="s">
        <v>94</v>
      </c>
      <c r="R19" s="57"/>
      <c r="S19" s="57"/>
      <c r="T19" s="97" t="s">
        <v>95</v>
      </c>
      <c r="U19" s="51"/>
      <c r="V19" s="49"/>
      <c r="W19" s="94" t="s">
        <v>96</v>
      </c>
      <c r="X19" s="51" t="s">
        <v>172</v>
      </c>
      <c r="Y19" s="49">
        <v>40</v>
      </c>
      <c r="Z19" s="72" t="s">
        <v>97</v>
      </c>
      <c r="AA19" s="57" t="s">
        <v>173</v>
      </c>
      <c r="AB19" s="49">
        <v>5</v>
      </c>
      <c r="AC19" s="57"/>
      <c r="AD19" s="57"/>
      <c r="AE19" s="57"/>
    </row>
    <row r="20" spans="1:31" s="67" customFormat="1" ht="76.5" customHeight="1" x14ac:dyDescent="0.25">
      <c r="A20" s="71"/>
      <c r="B20" s="71"/>
      <c r="C20" s="79"/>
      <c r="D20" s="79"/>
      <c r="E20" s="71"/>
      <c r="F20" s="71"/>
      <c r="G20" s="76"/>
      <c r="H20" s="57"/>
      <c r="I20" s="57"/>
      <c r="J20" s="57"/>
      <c r="K20" s="92"/>
      <c r="L20" s="57" t="s">
        <v>89</v>
      </c>
      <c r="M20" s="57">
        <v>20</v>
      </c>
      <c r="N20" s="73"/>
      <c r="O20" s="57"/>
      <c r="P20" s="57"/>
      <c r="Q20" s="95"/>
      <c r="R20" s="57"/>
      <c r="S20" s="57"/>
      <c r="T20" s="73"/>
      <c r="U20" s="51"/>
      <c r="V20" s="49"/>
      <c r="W20" s="95"/>
      <c r="X20" s="51"/>
      <c r="Y20" s="49"/>
      <c r="Z20" s="73"/>
      <c r="AA20" s="57" t="s">
        <v>174</v>
      </c>
      <c r="AB20" s="49">
        <v>15</v>
      </c>
      <c r="AC20" s="57"/>
      <c r="AD20" s="57"/>
      <c r="AE20" s="57"/>
    </row>
    <row r="21" spans="1:31" s="67" customFormat="1" ht="41.25" customHeight="1" x14ac:dyDescent="0.25">
      <c r="A21" s="71"/>
      <c r="B21" s="71"/>
      <c r="C21" s="79"/>
      <c r="D21" s="79"/>
      <c r="E21" s="71"/>
      <c r="F21" s="71"/>
      <c r="G21" s="76"/>
      <c r="H21" s="57"/>
      <c r="I21" s="57"/>
      <c r="J21" s="57"/>
      <c r="K21" s="92"/>
      <c r="L21" s="57" t="s">
        <v>88</v>
      </c>
      <c r="M21" s="57">
        <v>400</v>
      </c>
      <c r="N21" s="73"/>
      <c r="O21" s="57"/>
      <c r="P21" s="57"/>
      <c r="Q21" s="95"/>
      <c r="R21" s="57"/>
      <c r="S21" s="57"/>
      <c r="T21" s="73"/>
      <c r="U21" s="51"/>
      <c r="V21" s="49"/>
      <c r="W21" s="95"/>
      <c r="X21" s="51"/>
      <c r="Y21" s="49"/>
      <c r="Z21" s="73"/>
      <c r="AA21" s="57" t="s">
        <v>175</v>
      </c>
      <c r="AB21" s="49">
        <v>100</v>
      </c>
      <c r="AC21" s="57"/>
      <c r="AD21" s="57"/>
      <c r="AE21" s="57"/>
    </row>
    <row r="22" spans="1:31" s="67" customFormat="1" ht="68.25" customHeight="1" x14ac:dyDescent="0.25">
      <c r="A22" s="71"/>
      <c r="B22" s="71"/>
      <c r="C22" s="79"/>
      <c r="D22" s="79"/>
      <c r="E22" s="71"/>
      <c r="F22" s="71"/>
      <c r="G22" s="76"/>
      <c r="H22" s="57"/>
      <c r="I22" s="57"/>
      <c r="J22" s="57"/>
      <c r="K22" s="92"/>
      <c r="L22" s="57" t="s">
        <v>90</v>
      </c>
      <c r="M22" s="57">
        <v>475</v>
      </c>
      <c r="N22" s="74"/>
      <c r="O22" s="57"/>
      <c r="P22" s="57"/>
      <c r="Q22" s="96"/>
      <c r="R22" s="57"/>
      <c r="S22" s="57"/>
      <c r="T22" s="74"/>
      <c r="U22" s="51"/>
      <c r="V22" s="49"/>
      <c r="W22" s="96"/>
      <c r="X22" s="51"/>
      <c r="Y22" s="49"/>
      <c r="Z22" s="73"/>
      <c r="AA22" s="57" t="s">
        <v>176</v>
      </c>
      <c r="AB22" s="49">
        <v>620</v>
      </c>
      <c r="AC22" s="57"/>
      <c r="AD22" s="57"/>
      <c r="AE22" s="57"/>
    </row>
    <row r="23" spans="1:31" s="67" customFormat="1" ht="240" customHeight="1" x14ac:dyDescent="0.25">
      <c r="A23" s="71"/>
      <c r="B23" s="71"/>
      <c r="C23" s="79"/>
      <c r="D23" s="79"/>
      <c r="E23" s="71"/>
      <c r="F23" s="71"/>
      <c r="G23" s="76"/>
      <c r="H23" s="57"/>
      <c r="I23" s="57"/>
      <c r="J23" s="57"/>
      <c r="K23" s="56"/>
      <c r="L23" s="57" t="s">
        <v>167</v>
      </c>
      <c r="M23" s="57">
        <v>40</v>
      </c>
      <c r="N23" s="53"/>
      <c r="O23" s="57"/>
      <c r="P23" s="57"/>
      <c r="Q23" s="54"/>
      <c r="R23" s="57"/>
      <c r="S23" s="57"/>
      <c r="T23" s="53"/>
      <c r="U23" s="51"/>
      <c r="V23" s="49"/>
      <c r="W23" s="55"/>
      <c r="X23" s="51"/>
      <c r="Y23" s="49"/>
      <c r="Z23" s="74"/>
      <c r="AA23" s="57" t="s">
        <v>176</v>
      </c>
      <c r="AB23" s="49">
        <v>280</v>
      </c>
      <c r="AC23" s="57"/>
      <c r="AD23" s="57"/>
      <c r="AE23" s="57"/>
    </row>
    <row r="24" spans="1:31" s="67" customFormat="1" ht="69" customHeight="1" x14ac:dyDescent="0.25">
      <c r="A24" s="71"/>
      <c r="B24" s="71"/>
      <c r="C24" s="79"/>
      <c r="D24" s="79"/>
      <c r="E24" s="71"/>
      <c r="F24" s="71"/>
      <c r="G24" s="76"/>
      <c r="H24" s="57"/>
      <c r="I24" s="57"/>
      <c r="J24" s="57"/>
      <c r="K24" s="56"/>
      <c r="L24" s="57" t="s">
        <v>168</v>
      </c>
      <c r="M24" s="57">
        <v>4</v>
      </c>
      <c r="N24" s="53"/>
      <c r="O24" s="57"/>
      <c r="P24" s="57"/>
      <c r="Q24" s="54"/>
      <c r="R24" s="57"/>
      <c r="S24" s="57"/>
      <c r="T24" s="53"/>
      <c r="U24" s="51"/>
      <c r="V24" s="49"/>
      <c r="W24" s="55"/>
      <c r="X24" s="51"/>
      <c r="Y24" s="49"/>
      <c r="Z24" s="53"/>
      <c r="AA24" s="57" t="s">
        <v>177</v>
      </c>
      <c r="AB24" s="49">
        <v>525</v>
      </c>
      <c r="AC24" s="57"/>
      <c r="AD24" s="57"/>
      <c r="AE24" s="57"/>
    </row>
    <row r="25" spans="1:31" s="67" customFormat="1" ht="78" customHeight="1" x14ac:dyDescent="0.25">
      <c r="A25" s="71"/>
      <c r="B25" s="71"/>
      <c r="C25" s="79"/>
      <c r="D25" s="79"/>
      <c r="E25" s="71"/>
      <c r="F25" s="71"/>
      <c r="G25" s="76"/>
      <c r="H25" s="57"/>
      <c r="I25" s="57"/>
      <c r="J25" s="57"/>
      <c r="K25" s="56"/>
      <c r="L25" s="57" t="s">
        <v>169</v>
      </c>
      <c r="M25" s="57">
        <v>5</v>
      </c>
      <c r="N25" s="53"/>
      <c r="O25" s="57"/>
      <c r="P25" s="57"/>
      <c r="Q25" s="54"/>
      <c r="R25" s="57"/>
      <c r="S25" s="57"/>
      <c r="T25" s="53"/>
      <c r="U25" s="51"/>
      <c r="V25" s="49"/>
      <c r="W25" s="55"/>
      <c r="X25" s="51"/>
      <c r="Y25" s="49"/>
      <c r="Z25" s="53"/>
      <c r="AA25" s="57" t="s">
        <v>175</v>
      </c>
      <c r="AB25" s="49">
        <v>500</v>
      </c>
      <c r="AC25" s="57"/>
      <c r="AD25" s="57"/>
      <c r="AE25" s="57"/>
    </row>
    <row r="26" spans="1:31" s="67" customFormat="1" ht="120.75" customHeight="1" x14ac:dyDescent="0.25">
      <c r="A26" s="71"/>
      <c r="B26" s="71"/>
      <c r="C26" s="79"/>
      <c r="D26" s="79"/>
      <c r="E26" s="71"/>
      <c r="F26" s="71"/>
      <c r="G26" s="76"/>
      <c r="H26" s="57"/>
      <c r="I26" s="57"/>
      <c r="J26" s="57"/>
      <c r="K26" s="56"/>
      <c r="L26" s="57" t="s">
        <v>170</v>
      </c>
      <c r="M26" s="57">
        <v>4</v>
      </c>
      <c r="N26" s="53"/>
      <c r="O26" s="57"/>
      <c r="P26" s="57"/>
      <c r="Q26" s="54"/>
      <c r="R26" s="57"/>
      <c r="S26" s="57"/>
      <c r="T26" s="53"/>
      <c r="U26" s="51"/>
      <c r="V26" s="49"/>
      <c r="W26" s="55"/>
      <c r="X26" s="51"/>
      <c r="Y26" s="49"/>
      <c r="Z26" s="53"/>
      <c r="AA26" s="57" t="s">
        <v>178</v>
      </c>
      <c r="AB26" s="49">
        <v>130</v>
      </c>
      <c r="AC26" s="57"/>
      <c r="AD26" s="57"/>
      <c r="AE26" s="57"/>
    </row>
    <row r="27" spans="1:31" s="67" customFormat="1" ht="51.75" customHeight="1" x14ac:dyDescent="0.25">
      <c r="A27" s="71"/>
      <c r="B27" s="71"/>
      <c r="C27" s="79"/>
      <c r="D27" s="79"/>
      <c r="E27" s="71"/>
      <c r="F27" s="71"/>
      <c r="G27" s="74"/>
      <c r="H27" s="57"/>
      <c r="I27" s="57"/>
      <c r="J27" s="57"/>
      <c r="K27" s="56"/>
      <c r="L27" s="57" t="s">
        <v>171</v>
      </c>
      <c r="M27" s="57">
        <v>135</v>
      </c>
      <c r="N27" s="53"/>
      <c r="O27" s="57"/>
      <c r="P27" s="57"/>
      <c r="Q27" s="54"/>
      <c r="R27" s="57"/>
      <c r="S27" s="57"/>
      <c r="T27" s="53"/>
      <c r="U27" s="51"/>
      <c r="V27" s="49"/>
      <c r="W27" s="55"/>
      <c r="X27" s="51"/>
      <c r="Y27" s="49"/>
      <c r="Z27" s="53"/>
      <c r="AA27" s="57" t="s">
        <v>178</v>
      </c>
      <c r="AB27" s="49">
        <v>550</v>
      </c>
      <c r="AC27" s="57"/>
      <c r="AD27" s="57"/>
      <c r="AE27" s="57"/>
    </row>
    <row r="28" spans="1:31" s="67" customFormat="1" ht="176.25" customHeight="1" x14ac:dyDescent="0.25">
      <c r="A28" s="71"/>
      <c r="B28" s="71"/>
      <c r="C28" s="79"/>
      <c r="D28" s="79"/>
      <c r="E28" s="71"/>
      <c r="F28" s="71"/>
      <c r="G28" s="75" t="s">
        <v>99</v>
      </c>
      <c r="H28" s="57"/>
      <c r="I28" s="57"/>
      <c r="J28" s="57"/>
      <c r="K28" s="72" t="s">
        <v>101</v>
      </c>
      <c r="L28" s="57" t="s">
        <v>100</v>
      </c>
      <c r="M28" s="57">
        <v>100</v>
      </c>
      <c r="N28" s="57" t="s">
        <v>102</v>
      </c>
      <c r="O28" s="57"/>
      <c r="P28" s="57"/>
      <c r="Q28" s="93" t="s">
        <v>103</v>
      </c>
      <c r="R28" s="57"/>
      <c r="S28" s="57"/>
      <c r="T28" s="58"/>
      <c r="U28" s="51"/>
      <c r="V28" s="49"/>
      <c r="W28" s="58"/>
      <c r="X28" s="51" t="s">
        <v>104</v>
      </c>
      <c r="Y28" s="49">
        <v>60</v>
      </c>
      <c r="Z28" s="52"/>
      <c r="AA28" s="57" t="s">
        <v>105</v>
      </c>
      <c r="AB28" s="49">
        <v>40</v>
      </c>
      <c r="AC28" s="57"/>
      <c r="AD28" s="57"/>
      <c r="AE28" s="57"/>
    </row>
    <row r="29" spans="1:31" s="67" customFormat="1" ht="38.25" x14ac:dyDescent="0.25">
      <c r="A29" s="71"/>
      <c r="B29" s="71"/>
      <c r="C29" s="79"/>
      <c r="D29" s="79"/>
      <c r="E29" s="71"/>
      <c r="F29" s="71"/>
      <c r="G29" s="76"/>
      <c r="H29" s="57"/>
      <c r="I29" s="57"/>
      <c r="J29" s="57"/>
      <c r="K29" s="73"/>
      <c r="L29" s="57"/>
      <c r="M29" s="57"/>
      <c r="N29" s="57"/>
      <c r="O29" s="57"/>
      <c r="P29" s="57"/>
      <c r="Q29" s="73"/>
      <c r="R29" s="57"/>
      <c r="S29" s="57"/>
      <c r="T29" s="58"/>
      <c r="U29" s="51"/>
      <c r="V29" s="49"/>
      <c r="W29" s="58"/>
      <c r="X29" s="51"/>
      <c r="Y29" s="49"/>
      <c r="Z29" s="52"/>
      <c r="AA29" s="57" t="s">
        <v>106</v>
      </c>
      <c r="AB29" s="49">
        <v>60</v>
      </c>
      <c r="AC29" s="57"/>
      <c r="AD29" s="57"/>
      <c r="AE29" s="57"/>
    </row>
    <row r="30" spans="1:31" s="67" customFormat="1" x14ac:dyDescent="0.25">
      <c r="A30" s="71"/>
      <c r="B30" s="71"/>
      <c r="C30" s="79"/>
      <c r="D30" s="79"/>
      <c r="E30" s="71"/>
      <c r="F30" s="71"/>
      <c r="G30" s="114"/>
      <c r="H30" s="57"/>
      <c r="I30" s="57"/>
      <c r="J30" s="57"/>
      <c r="K30" s="74"/>
      <c r="L30" s="57"/>
      <c r="M30" s="57"/>
      <c r="N30" s="57"/>
      <c r="O30" s="57"/>
      <c r="P30" s="57"/>
      <c r="Q30" s="74"/>
      <c r="R30" s="57"/>
      <c r="S30" s="57"/>
      <c r="T30" s="58"/>
      <c r="U30" s="51"/>
      <c r="V30" s="49"/>
      <c r="W30" s="58"/>
      <c r="X30" s="51"/>
      <c r="Y30" s="49"/>
      <c r="Z30" s="52"/>
      <c r="AA30" s="57"/>
      <c r="AB30" s="57"/>
      <c r="AC30" s="57"/>
      <c r="AD30" s="57"/>
      <c r="AE30" s="57"/>
    </row>
    <row r="31" spans="1:31" s="67" customFormat="1" ht="205.5" customHeight="1" x14ac:dyDescent="0.25">
      <c r="A31" s="71"/>
      <c r="B31" s="71"/>
      <c r="C31" s="79"/>
      <c r="D31" s="79"/>
      <c r="E31" s="71"/>
      <c r="F31" s="71"/>
      <c r="G31" s="89" t="s">
        <v>108</v>
      </c>
      <c r="H31" s="57"/>
      <c r="I31" s="57"/>
      <c r="J31" s="57"/>
      <c r="K31" s="37" t="s">
        <v>116</v>
      </c>
      <c r="L31" s="37" t="s">
        <v>109</v>
      </c>
      <c r="M31" s="57">
        <v>121</v>
      </c>
      <c r="N31" s="113" t="s">
        <v>124</v>
      </c>
      <c r="O31" s="57" t="s">
        <v>121</v>
      </c>
      <c r="P31" s="57">
        <v>10</v>
      </c>
      <c r="Q31" s="57" t="s">
        <v>125</v>
      </c>
      <c r="R31" s="57" t="s">
        <v>123</v>
      </c>
      <c r="S31" s="57">
        <v>162.80000000000001</v>
      </c>
      <c r="T31" s="58"/>
      <c r="U31" s="51" t="s">
        <v>129</v>
      </c>
      <c r="V31" s="49">
        <v>4</v>
      </c>
      <c r="W31" s="58" t="s">
        <v>131</v>
      </c>
      <c r="X31" s="51" t="s">
        <v>132</v>
      </c>
      <c r="Y31" s="49">
        <v>29.5</v>
      </c>
      <c r="Z31" s="52"/>
      <c r="AA31" s="57"/>
      <c r="AB31" s="49"/>
      <c r="AC31" s="57"/>
      <c r="AD31" s="57"/>
      <c r="AE31" s="57"/>
    </row>
    <row r="32" spans="1:31" s="67" customFormat="1" ht="76.5" x14ac:dyDescent="0.25">
      <c r="A32" s="71"/>
      <c r="B32" s="71"/>
      <c r="C32" s="79"/>
      <c r="D32" s="79"/>
      <c r="E32" s="71"/>
      <c r="F32" s="71"/>
      <c r="G32" s="89"/>
      <c r="H32" s="57"/>
      <c r="I32" s="57"/>
      <c r="J32" s="57"/>
      <c r="K32" s="57" t="s">
        <v>115</v>
      </c>
      <c r="L32" s="57" t="s">
        <v>110</v>
      </c>
      <c r="M32" s="57">
        <v>4</v>
      </c>
      <c r="N32" s="115"/>
      <c r="O32" s="57" t="s">
        <v>122</v>
      </c>
      <c r="P32" s="57">
        <v>5</v>
      </c>
      <c r="Q32" s="57" t="s">
        <v>128</v>
      </c>
      <c r="R32" s="57"/>
      <c r="S32" s="57"/>
      <c r="T32" s="58"/>
      <c r="U32" s="51" t="s">
        <v>130</v>
      </c>
      <c r="V32" s="49">
        <v>4</v>
      </c>
      <c r="W32" s="58"/>
      <c r="X32" s="51"/>
      <c r="Y32" s="49"/>
      <c r="Z32" s="52"/>
      <c r="AA32" s="57"/>
      <c r="AB32" s="49"/>
      <c r="AC32" s="57"/>
      <c r="AD32" s="57"/>
      <c r="AE32" s="57"/>
    </row>
    <row r="33" spans="1:31" s="67" customFormat="1" ht="51" x14ac:dyDescent="0.25">
      <c r="A33" s="71"/>
      <c r="B33" s="71"/>
      <c r="C33" s="79"/>
      <c r="D33" s="79"/>
      <c r="E33" s="71"/>
      <c r="F33" s="71"/>
      <c r="G33" s="89"/>
      <c r="H33" s="57"/>
      <c r="I33" s="57"/>
      <c r="J33" s="57"/>
      <c r="K33" s="57" t="s">
        <v>117</v>
      </c>
      <c r="L33" s="57" t="s">
        <v>111</v>
      </c>
      <c r="M33" s="57">
        <v>62.9</v>
      </c>
      <c r="N33" s="57"/>
      <c r="O33" s="57"/>
      <c r="P33" s="57"/>
      <c r="Q33" s="57" t="s">
        <v>126</v>
      </c>
      <c r="R33" s="57"/>
      <c r="S33" s="57"/>
      <c r="T33" s="58"/>
      <c r="U33" s="51"/>
      <c r="V33" s="49"/>
      <c r="W33" s="58"/>
      <c r="X33" s="51"/>
      <c r="Y33" s="49"/>
      <c r="Z33" s="52"/>
      <c r="AA33" s="57"/>
      <c r="AB33" s="49"/>
      <c r="AC33" s="57"/>
      <c r="AD33" s="57"/>
      <c r="AE33" s="57"/>
    </row>
    <row r="34" spans="1:31" s="67" customFormat="1" ht="84.75" customHeight="1" x14ac:dyDescent="0.25">
      <c r="A34" s="71"/>
      <c r="B34" s="71"/>
      <c r="C34" s="79"/>
      <c r="D34" s="79"/>
      <c r="E34" s="71"/>
      <c r="F34" s="71"/>
      <c r="G34" s="89"/>
      <c r="H34" s="57"/>
      <c r="I34" s="57"/>
      <c r="J34" s="57"/>
      <c r="K34" s="57" t="s">
        <v>118</v>
      </c>
      <c r="L34" s="57" t="s">
        <v>112</v>
      </c>
      <c r="M34" s="57">
        <v>3</v>
      </c>
      <c r="N34" s="57"/>
      <c r="O34" s="57"/>
      <c r="P34" s="57"/>
      <c r="Q34" s="57" t="s">
        <v>127</v>
      </c>
      <c r="R34" s="57"/>
      <c r="S34" s="57"/>
      <c r="T34" s="58"/>
      <c r="U34" s="51"/>
      <c r="V34" s="49"/>
      <c r="W34" s="58"/>
      <c r="X34" s="51"/>
      <c r="Y34" s="49"/>
      <c r="Z34" s="52"/>
      <c r="AA34" s="57"/>
      <c r="AB34" s="49"/>
      <c r="AC34" s="57"/>
      <c r="AD34" s="57"/>
      <c r="AE34" s="57"/>
    </row>
    <row r="35" spans="1:31" s="67" customFormat="1" ht="38.25" x14ac:dyDescent="0.25">
      <c r="A35" s="71"/>
      <c r="B35" s="71"/>
      <c r="C35" s="79"/>
      <c r="D35" s="79"/>
      <c r="E35" s="71"/>
      <c r="F35" s="71"/>
      <c r="G35" s="89"/>
      <c r="H35" s="57"/>
      <c r="I35" s="57"/>
      <c r="J35" s="57"/>
      <c r="K35" s="57" t="s">
        <v>119</v>
      </c>
      <c r="L35" s="57" t="s">
        <v>113</v>
      </c>
      <c r="M35" s="57">
        <v>3.5</v>
      </c>
      <c r="N35" s="57"/>
      <c r="O35" s="57"/>
      <c r="P35" s="57"/>
      <c r="Q35" s="57"/>
      <c r="R35" s="57"/>
      <c r="S35" s="57"/>
      <c r="T35" s="58"/>
      <c r="U35" s="51"/>
      <c r="V35" s="49"/>
      <c r="W35" s="58"/>
      <c r="X35" s="51"/>
      <c r="Y35" s="49"/>
      <c r="Z35" s="52"/>
      <c r="AA35" s="57"/>
      <c r="AB35" s="49"/>
      <c r="AC35" s="57"/>
      <c r="AD35" s="57"/>
      <c r="AE35" s="57"/>
    </row>
    <row r="36" spans="1:31" s="67" customFormat="1" ht="51" x14ac:dyDescent="0.25">
      <c r="A36" s="71"/>
      <c r="B36" s="71"/>
      <c r="C36" s="79"/>
      <c r="D36" s="79"/>
      <c r="E36" s="71"/>
      <c r="F36" s="71"/>
      <c r="G36" s="89"/>
      <c r="H36" s="57"/>
      <c r="I36" s="57"/>
      <c r="J36" s="57"/>
      <c r="K36" s="57" t="s">
        <v>120</v>
      </c>
      <c r="L36" s="57" t="s">
        <v>114</v>
      </c>
      <c r="M36" s="57">
        <v>1.2</v>
      </c>
      <c r="N36" s="57"/>
      <c r="O36" s="57"/>
      <c r="P36" s="57"/>
      <c r="Q36" s="57"/>
      <c r="R36" s="57"/>
      <c r="S36" s="57"/>
      <c r="T36" s="58"/>
      <c r="U36" s="51"/>
      <c r="V36" s="49"/>
      <c r="W36" s="58"/>
      <c r="X36" s="51"/>
      <c r="Y36" s="49"/>
      <c r="Z36" s="52"/>
      <c r="AA36" s="57"/>
      <c r="AB36" s="49"/>
      <c r="AC36" s="57"/>
      <c r="AD36" s="57"/>
      <c r="AE36" s="57"/>
    </row>
    <row r="37" spans="1:31" s="67" customFormat="1" ht="38.25" x14ac:dyDescent="0.25">
      <c r="A37" s="71"/>
      <c r="B37" s="71"/>
      <c r="C37" s="79"/>
      <c r="D37" s="79"/>
      <c r="E37" s="71"/>
      <c r="F37" s="71"/>
      <c r="G37" s="89"/>
      <c r="H37" s="57"/>
      <c r="I37" s="57"/>
      <c r="J37" s="57"/>
      <c r="K37" s="57"/>
      <c r="L37" s="57" t="s">
        <v>89</v>
      </c>
      <c r="M37" s="57">
        <v>12.9</v>
      </c>
      <c r="N37" s="57"/>
      <c r="O37" s="57"/>
      <c r="P37" s="57"/>
      <c r="Q37" s="57"/>
      <c r="R37" s="57"/>
      <c r="S37" s="57"/>
      <c r="T37" s="58"/>
      <c r="U37" s="51"/>
      <c r="V37" s="49"/>
      <c r="W37" s="58"/>
      <c r="X37" s="51"/>
      <c r="Y37" s="49"/>
      <c r="Z37" s="52"/>
      <c r="AA37" s="57"/>
      <c r="AB37" s="49"/>
      <c r="AC37" s="57"/>
      <c r="AD37" s="57"/>
      <c r="AE37" s="57"/>
    </row>
    <row r="38" spans="1:31" s="67" customFormat="1" ht="114.75" customHeight="1" x14ac:dyDescent="0.25">
      <c r="A38" s="71"/>
      <c r="B38" s="71"/>
      <c r="C38" s="79"/>
      <c r="D38" s="79"/>
      <c r="E38" s="71"/>
      <c r="F38" s="71"/>
      <c r="G38" s="75" t="s">
        <v>139</v>
      </c>
      <c r="H38" s="57"/>
      <c r="I38" s="57"/>
      <c r="J38" s="57"/>
      <c r="K38" s="57"/>
      <c r="L38" s="57"/>
      <c r="M38" s="57"/>
      <c r="N38" s="57"/>
      <c r="O38" s="57" t="s">
        <v>138</v>
      </c>
      <c r="P38" s="57">
        <v>300</v>
      </c>
      <c r="Q38" s="57"/>
      <c r="R38" s="57" t="s">
        <v>134</v>
      </c>
      <c r="S38" s="57">
        <v>4</v>
      </c>
      <c r="T38" s="58"/>
      <c r="U38" s="51" t="s">
        <v>133</v>
      </c>
      <c r="V38" s="49">
        <v>700</v>
      </c>
      <c r="W38" s="58"/>
      <c r="X38" s="51" t="s">
        <v>78</v>
      </c>
      <c r="Y38" s="49">
        <v>190</v>
      </c>
      <c r="Z38" s="52"/>
      <c r="AA38" s="57" t="s">
        <v>75</v>
      </c>
      <c r="AB38" s="49">
        <v>1000</v>
      </c>
      <c r="AC38" s="57"/>
      <c r="AD38" s="57" t="s">
        <v>137</v>
      </c>
      <c r="AE38" s="49">
        <v>800</v>
      </c>
    </row>
    <row r="39" spans="1:31" s="20" customFormat="1" ht="89.25" x14ac:dyDescent="0.25">
      <c r="A39" s="71"/>
      <c r="B39" s="71"/>
      <c r="C39" s="79"/>
      <c r="D39" s="79"/>
      <c r="E39" s="71"/>
      <c r="F39" s="71"/>
      <c r="G39" s="7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 t="s">
        <v>135</v>
      </c>
      <c r="S39" s="57">
        <v>3</v>
      </c>
      <c r="T39" s="58"/>
      <c r="U39" s="51"/>
      <c r="V39" s="49"/>
      <c r="W39" s="58"/>
      <c r="X39" s="51"/>
      <c r="Y39" s="49"/>
      <c r="Z39" s="52"/>
      <c r="AA39" s="57"/>
      <c r="AB39" s="49"/>
      <c r="AC39" s="57"/>
      <c r="AD39" s="57"/>
      <c r="AE39" s="57"/>
    </row>
    <row r="40" spans="1:31" s="20" customFormat="1" ht="76.5" x14ac:dyDescent="0.25">
      <c r="A40" s="71"/>
      <c r="B40" s="71"/>
      <c r="C40" s="79"/>
      <c r="D40" s="79"/>
      <c r="E40" s="71"/>
      <c r="F40" s="71"/>
      <c r="G40" s="114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 t="s">
        <v>136</v>
      </c>
      <c r="S40" s="57">
        <v>3</v>
      </c>
      <c r="T40" s="58"/>
      <c r="U40" s="51"/>
      <c r="V40" s="49"/>
      <c r="W40" s="58"/>
      <c r="X40" s="51"/>
      <c r="Y40" s="49"/>
      <c r="Z40" s="52"/>
      <c r="AA40" s="57"/>
      <c r="AB40" s="49"/>
      <c r="AC40" s="57"/>
      <c r="AD40" s="57"/>
      <c r="AE40" s="57"/>
    </row>
    <row r="41" spans="1:31" s="67" customFormat="1" ht="105" customHeight="1" x14ac:dyDescent="0.25">
      <c r="A41" s="71"/>
      <c r="B41" s="71"/>
      <c r="C41" s="79"/>
      <c r="D41" s="79"/>
      <c r="E41" s="71"/>
      <c r="F41" s="71"/>
      <c r="G41" s="75" t="s">
        <v>140</v>
      </c>
      <c r="H41" s="57"/>
      <c r="I41" s="57"/>
      <c r="J41" s="57"/>
      <c r="K41" s="113" t="s">
        <v>146</v>
      </c>
      <c r="L41" s="57" t="s">
        <v>141</v>
      </c>
      <c r="M41" s="57">
        <v>50</v>
      </c>
      <c r="N41" s="113" t="s">
        <v>147</v>
      </c>
      <c r="O41" s="57" t="s">
        <v>143</v>
      </c>
      <c r="P41" s="57">
        <v>20</v>
      </c>
      <c r="Q41" s="113" t="s">
        <v>148</v>
      </c>
      <c r="R41" s="57"/>
      <c r="S41" s="57"/>
      <c r="T41" s="115" t="s">
        <v>149</v>
      </c>
      <c r="U41" s="51"/>
      <c r="V41" s="49"/>
      <c r="W41" s="115" t="s">
        <v>150</v>
      </c>
      <c r="X41" s="51" t="s">
        <v>104</v>
      </c>
      <c r="Y41" s="49">
        <v>40</v>
      </c>
      <c r="Z41" s="92" t="s">
        <v>151</v>
      </c>
      <c r="AA41" s="57" t="s">
        <v>144</v>
      </c>
      <c r="AB41" s="49">
        <v>4.5</v>
      </c>
      <c r="AC41" s="57"/>
      <c r="AD41" s="57"/>
      <c r="AE41" s="57"/>
    </row>
    <row r="42" spans="1:31" s="67" customFormat="1" ht="51" x14ac:dyDescent="0.25">
      <c r="A42" s="71"/>
      <c r="B42" s="71"/>
      <c r="C42" s="79"/>
      <c r="D42" s="79"/>
      <c r="E42" s="71"/>
      <c r="F42" s="71"/>
      <c r="G42" s="76"/>
      <c r="H42" s="57"/>
      <c r="I42" s="57"/>
      <c r="J42" s="57"/>
      <c r="K42" s="115"/>
      <c r="L42" s="57" t="s">
        <v>111</v>
      </c>
      <c r="M42" s="57">
        <v>80</v>
      </c>
      <c r="N42" s="115"/>
      <c r="O42" s="57"/>
      <c r="P42" s="57"/>
      <c r="Q42" s="115"/>
      <c r="R42" s="57"/>
      <c r="S42" s="57"/>
      <c r="T42" s="115"/>
      <c r="U42" s="51"/>
      <c r="V42" s="49"/>
      <c r="W42" s="115"/>
      <c r="X42" s="51"/>
      <c r="Y42" s="49"/>
      <c r="Z42" s="115"/>
      <c r="AA42" s="57" t="s">
        <v>76</v>
      </c>
      <c r="AB42" s="49">
        <v>20</v>
      </c>
      <c r="AC42" s="57"/>
      <c r="AD42" s="57"/>
      <c r="AE42" s="57"/>
    </row>
    <row r="43" spans="1:31" s="67" customFormat="1" ht="89.25" x14ac:dyDescent="0.25">
      <c r="A43" s="71"/>
      <c r="B43" s="71"/>
      <c r="C43" s="79"/>
      <c r="D43" s="79"/>
      <c r="E43" s="71"/>
      <c r="F43" s="71"/>
      <c r="G43" s="76"/>
      <c r="H43" s="57"/>
      <c r="I43" s="57"/>
      <c r="J43" s="57"/>
      <c r="K43" s="115"/>
      <c r="L43" s="57" t="s">
        <v>142</v>
      </c>
      <c r="M43" s="57">
        <v>12</v>
      </c>
      <c r="N43" s="115"/>
      <c r="O43" s="57"/>
      <c r="P43" s="57"/>
      <c r="Q43" s="115"/>
      <c r="R43" s="57"/>
      <c r="S43" s="57"/>
      <c r="T43" s="115"/>
      <c r="U43" s="51"/>
      <c r="V43" s="49"/>
      <c r="W43" s="115"/>
      <c r="X43" s="51"/>
      <c r="Y43" s="49"/>
      <c r="Z43" s="115"/>
      <c r="AA43" s="57" t="s">
        <v>145</v>
      </c>
      <c r="AB43" s="49">
        <v>30</v>
      </c>
      <c r="AC43" s="57"/>
      <c r="AD43" s="57"/>
      <c r="AE43" s="57"/>
    </row>
    <row r="44" spans="1:31" s="67" customFormat="1" ht="267.75" x14ac:dyDescent="0.25">
      <c r="A44" s="71"/>
      <c r="B44" s="71"/>
      <c r="C44" s="79"/>
      <c r="D44" s="79"/>
      <c r="E44" s="71"/>
      <c r="F44" s="71"/>
      <c r="G44" s="76"/>
      <c r="H44" s="57"/>
      <c r="I44" s="57"/>
      <c r="J44" s="57"/>
      <c r="K44" s="115"/>
      <c r="L44" s="57" t="s">
        <v>179</v>
      </c>
      <c r="M44" s="57">
        <v>38</v>
      </c>
      <c r="N44" s="115"/>
      <c r="O44" s="57"/>
      <c r="P44" s="57"/>
      <c r="Q44" s="115"/>
      <c r="R44" s="57"/>
      <c r="S44" s="57"/>
      <c r="T44" s="115"/>
      <c r="U44" s="51"/>
      <c r="V44" s="49"/>
      <c r="W44" s="115"/>
      <c r="X44" s="51"/>
      <c r="Y44" s="49"/>
      <c r="Z44" s="115"/>
      <c r="AA44" s="57" t="s">
        <v>145</v>
      </c>
      <c r="AB44" s="49">
        <v>85</v>
      </c>
      <c r="AC44" s="57"/>
      <c r="AD44" s="57"/>
      <c r="AE44" s="57"/>
    </row>
    <row r="45" spans="1:31" s="67" customFormat="1" ht="31.5" customHeight="1" x14ac:dyDescent="0.25">
      <c r="A45" s="71"/>
      <c r="B45" s="71"/>
      <c r="C45" s="71"/>
      <c r="D45" s="71"/>
      <c r="E45" s="71"/>
      <c r="F45" s="71"/>
      <c r="G45" s="76"/>
      <c r="H45" s="57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1"/>
      <c r="V45" s="49"/>
      <c r="W45" s="58"/>
      <c r="X45" s="51"/>
      <c r="Y45" s="49"/>
      <c r="Z45" s="58"/>
      <c r="AA45" s="57" t="s">
        <v>180</v>
      </c>
      <c r="AB45" s="49">
        <v>24</v>
      </c>
      <c r="AC45" s="57"/>
      <c r="AD45" s="57"/>
      <c r="AE45" s="57"/>
    </row>
    <row r="46" spans="1:31" s="67" customFormat="1" ht="41.25" customHeight="1" x14ac:dyDescent="0.25">
      <c r="A46" s="71"/>
      <c r="B46" s="71"/>
      <c r="C46" s="71"/>
      <c r="D46" s="71"/>
      <c r="E46" s="71"/>
      <c r="F46" s="71"/>
      <c r="G46" s="76"/>
      <c r="H46" s="57"/>
      <c r="I46" s="57"/>
      <c r="J46" s="57"/>
      <c r="K46" s="58"/>
      <c r="L46" s="57"/>
      <c r="M46" s="57"/>
      <c r="N46" s="58"/>
      <c r="O46" s="57"/>
      <c r="P46" s="57"/>
      <c r="Q46" s="58"/>
      <c r="R46" s="57"/>
      <c r="S46" s="57"/>
      <c r="T46" s="58"/>
      <c r="U46" s="51"/>
      <c r="V46" s="49"/>
      <c r="W46" s="58"/>
      <c r="X46" s="51"/>
      <c r="Y46" s="49"/>
      <c r="Z46" s="58"/>
      <c r="AA46" s="57" t="s">
        <v>181</v>
      </c>
      <c r="AB46" s="49">
        <v>725</v>
      </c>
      <c r="AC46" s="57"/>
      <c r="AD46" s="57"/>
      <c r="AE46" s="57"/>
    </row>
    <row r="47" spans="1:31" s="67" customFormat="1" ht="40.5" customHeight="1" x14ac:dyDescent="0.25">
      <c r="A47" s="71"/>
      <c r="B47" s="71"/>
      <c r="C47" s="71"/>
      <c r="D47" s="71"/>
      <c r="E47" s="71"/>
      <c r="F47" s="71"/>
      <c r="G47" s="76"/>
      <c r="H47" s="57"/>
      <c r="I47" s="57"/>
      <c r="J47" s="57"/>
      <c r="K47" s="58"/>
      <c r="L47" s="57"/>
      <c r="M47" s="57"/>
      <c r="N47" s="58"/>
      <c r="O47" s="57"/>
      <c r="P47" s="57"/>
      <c r="Q47" s="58"/>
      <c r="R47" s="57"/>
      <c r="S47" s="57"/>
      <c r="T47" s="58"/>
      <c r="U47" s="51"/>
      <c r="V47" s="49"/>
      <c r="W47" s="58"/>
      <c r="X47" s="51"/>
      <c r="Y47" s="49"/>
      <c r="Z47" s="58"/>
      <c r="AA47" s="57" t="s">
        <v>181</v>
      </c>
      <c r="AB47" s="49">
        <v>265</v>
      </c>
      <c r="AC47" s="57"/>
      <c r="AD47" s="57"/>
      <c r="AE47" s="57"/>
    </row>
    <row r="48" spans="1:31" s="67" customFormat="1" ht="48.75" customHeight="1" x14ac:dyDescent="0.25">
      <c r="A48" s="71"/>
      <c r="B48" s="71"/>
      <c r="C48" s="71"/>
      <c r="D48" s="71"/>
      <c r="E48" s="71"/>
      <c r="F48" s="71"/>
      <c r="G48" s="76"/>
      <c r="H48" s="57"/>
      <c r="I48" s="57"/>
      <c r="J48" s="57"/>
      <c r="K48" s="58"/>
      <c r="L48" s="57"/>
      <c r="M48" s="57"/>
      <c r="N48" s="58"/>
      <c r="O48" s="57"/>
      <c r="P48" s="57"/>
      <c r="Q48" s="58"/>
      <c r="R48" s="57"/>
      <c r="S48" s="57"/>
      <c r="T48" s="58"/>
      <c r="U48" s="51"/>
      <c r="V48" s="49"/>
      <c r="W48" s="58"/>
      <c r="X48" s="51"/>
      <c r="Y48" s="49"/>
      <c r="Z48" s="58"/>
      <c r="AA48" s="57" t="s">
        <v>182</v>
      </c>
      <c r="AB48" s="49">
        <v>120</v>
      </c>
      <c r="AC48" s="57"/>
      <c r="AD48" s="57"/>
      <c r="AE48" s="57"/>
    </row>
    <row r="49" spans="1:31" s="67" customFormat="1" ht="45" customHeight="1" x14ac:dyDescent="0.25">
      <c r="A49" s="71"/>
      <c r="B49" s="71"/>
      <c r="C49" s="71"/>
      <c r="D49" s="71"/>
      <c r="E49" s="71"/>
      <c r="F49" s="71"/>
      <c r="G49" s="76"/>
      <c r="H49" s="57"/>
      <c r="I49" s="57"/>
      <c r="J49" s="57"/>
      <c r="K49" s="58"/>
      <c r="L49" s="57"/>
      <c r="M49" s="57"/>
      <c r="N49" s="58"/>
      <c r="O49" s="57"/>
      <c r="P49" s="57"/>
      <c r="Q49" s="58"/>
      <c r="R49" s="57"/>
      <c r="S49" s="57"/>
      <c r="T49" s="58"/>
      <c r="U49" s="51"/>
      <c r="V49" s="49"/>
      <c r="W49" s="58"/>
      <c r="X49" s="51"/>
      <c r="Y49" s="49"/>
      <c r="Z49" s="58"/>
      <c r="AA49" s="57" t="s">
        <v>183</v>
      </c>
      <c r="AB49" s="49">
        <v>1100</v>
      </c>
      <c r="AC49" s="57"/>
      <c r="AD49" s="57"/>
      <c r="AE49" s="57"/>
    </row>
    <row r="50" spans="1:31" s="67" customFormat="1" ht="31.5" customHeight="1" x14ac:dyDescent="0.25">
      <c r="A50" s="71"/>
      <c r="B50" s="71"/>
      <c r="C50" s="71"/>
      <c r="D50" s="71"/>
      <c r="E50" s="71"/>
      <c r="F50" s="71"/>
      <c r="G50" s="76"/>
      <c r="H50" s="57"/>
      <c r="I50" s="57"/>
      <c r="J50" s="57"/>
      <c r="K50" s="58"/>
      <c r="L50" s="57"/>
      <c r="M50" s="57"/>
      <c r="N50" s="58"/>
      <c r="O50" s="57"/>
      <c r="P50" s="57"/>
      <c r="Q50" s="58"/>
      <c r="R50" s="57"/>
      <c r="S50" s="57"/>
      <c r="T50" s="58"/>
      <c r="U50" s="51"/>
      <c r="V50" s="49"/>
      <c r="W50" s="58"/>
      <c r="X50" s="51"/>
      <c r="Y50" s="49"/>
      <c r="Z50" s="58"/>
      <c r="AA50" s="57" t="s">
        <v>178</v>
      </c>
      <c r="AB50" s="49">
        <v>495</v>
      </c>
      <c r="AC50" s="57"/>
      <c r="AD50" s="57"/>
      <c r="AE50" s="57"/>
    </row>
    <row r="51" spans="1:31" s="67" customFormat="1" ht="56.25" customHeight="1" x14ac:dyDescent="0.25">
      <c r="A51" s="71"/>
      <c r="B51" s="71"/>
      <c r="C51" s="71"/>
      <c r="D51" s="71"/>
      <c r="E51" s="71"/>
      <c r="F51" s="71"/>
      <c r="G51" s="76"/>
      <c r="H51" s="57"/>
      <c r="I51" s="57"/>
      <c r="J51" s="57"/>
      <c r="K51" s="58"/>
      <c r="L51" s="57"/>
      <c r="M51" s="57"/>
      <c r="N51" s="58"/>
      <c r="O51" s="57"/>
      <c r="P51" s="57"/>
      <c r="Q51" s="58"/>
      <c r="R51" s="57"/>
      <c r="S51" s="57"/>
      <c r="T51" s="58"/>
      <c r="U51" s="51"/>
      <c r="V51" s="49"/>
      <c r="W51" s="58"/>
      <c r="X51" s="51"/>
      <c r="Y51" s="49"/>
      <c r="Z51" s="58"/>
      <c r="AA51" s="57" t="s">
        <v>184</v>
      </c>
      <c r="AB51" s="49">
        <v>450</v>
      </c>
      <c r="AC51" s="57"/>
      <c r="AD51" s="57"/>
      <c r="AE51" s="57"/>
    </row>
    <row r="52" spans="1:31" s="67" customFormat="1" ht="38.25" x14ac:dyDescent="0.25">
      <c r="A52" s="71"/>
      <c r="B52" s="71"/>
      <c r="C52" s="71"/>
      <c r="D52" s="71"/>
      <c r="E52" s="71"/>
      <c r="F52" s="71"/>
      <c r="G52" s="73"/>
      <c r="H52" s="60"/>
      <c r="I52" s="60"/>
      <c r="J52" s="60"/>
      <c r="K52" s="61"/>
      <c r="L52" s="60"/>
      <c r="M52" s="60"/>
      <c r="N52" s="61"/>
      <c r="O52" s="60"/>
      <c r="P52" s="60"/>
      <c r="Q52" s="61"/>
      <c r="R52" s="60"/>
      <c r="S52" s="60"/>
      <c r="T52" s="61"/>
      <c r="U52" s="162"/>
      <c r="V52" s="163"/>
      <c r="W52" s="61"/>
      <c r="X52" s="162"/>
      <c r="Y52" s="163"/>
      <c r="Z52" s="61"/>
      <c r="AA52" s="60" t="s">
        <v>177</v>
      </c>
      <c r="AB52" s="163">
        <v>26</v>
      </c>
      <c r="AC52" s="60"/>
      <c r="AD52" s="60"/>
      <c r="AE52" s="60"/>
    </row>
    <row r="53" spans="1:31" s="20" customFormat="1" ht="216.75" x14ac:dyDescent="0.25">
      <c r="A53" s="71"/>
      <c r="B53" s="71"/>
      <c r="C53" s="71"/>
      <c r="D53" s="71"/>
      <c r="E53" s="71"/>
      <c r="F53" s="71"/>
      <c r="G53" s="89" t="s">
        <v>185</v>
      </c>
      <c r="H53" s="62"/>
      <c r="I53" s="62"/>
      <c r="J53" s="62"/>
      <c r="K53" s="62"/>
      <c r="L53" s="62"/>
      <c r="M53" s="62"/>
      <c r="N53" s="62"/>
      <c r="O53" s="158" t="s">
        <v>186</v>
      </c>
      <c r="P53" s="159"/>
      <c r="Q53" s="62"/>
      <c r="R53" s="158" t="s">
        <v>202</v>
      </c>
      <c r="S53" s="159"/>
      <c r="T53" s="63"/>
      <c r="U53" s="165" t="s">
        <v>219</v>
      </c>
      <c r="V53" s="59"/>
      <c r="W53" s="63"/>
      <c r="X53" s="165" t="s">
        <v>254</v>
      </c>
      <c r="Y53" s="33"/>
      <c r="Z53" s="65"/>
      <c r="AA53" s="165" t="s">
        <v>260</v>
      </c>
      <c r="AB53" s="167"/>
      <c r="AC53" s="62"/>
      <c r="AD53" s="158" t="s">
        <v>272</v>
      </c>
      <c r="AE53" s="171"/>
    </row>
    <row r="54" spans="1:31" s="20" customFormat="1" ht="216.75" x14ac:dyDescent="0.25">
      <c r="A54" s="71"/>
      <c r="B54" s="71"/>
      <c r="C54" s="71"/>
      <c r="D54" s="71"/>
      <c r="E54" s="71"/>
      <c r="F54" s="71"/>
      <c r="G54" s="89"/>
      <c r="H54" s="62"/>
      <c r="I54" s="62"/>
      <c r="J54" s="62"/>
      <c r="K54" s="62"/>
      <c r="L54" s="62"/>
      <c r="M54" s="62"/>
      <c r="N54" s="62"/>
      <c r="O54" s="160" t="s">
        <v>187</v>
      </c>
      <c r="P54" s="159"/>
      <c r="Q54" s="62"/>
      <c r="R54" s="158" t="s">
        <v>203</v>
      </c>
      <c r="S54" s="159"/>
      <c r="T54" s="63"/>
      <c r="U54" s="165" t="s">
        <v>220</v>
      </c>
      <c r="V54" s="59"/>
      <c r="W54" s="63"/>
      <c r="X54" s="158" t="s">
        <v>255</v>
      </c>
      <c r="Y54" s="159"/>
      <c r="Z54" s="65"/>
      <c r="AA54" s="168" t="s">
        <v>261</v>
      </c>
      <c r="AB54" s="169"/>
      <c r="AC54" s="62"/>
      <c r="AD54" s="158" t="s">
        <v>273</v>
      </c>
      <c r="AE54" s="171"/>
    </row>
    <row r="55" spans="1:31" s="20" customFormat="1" ht="280.5" customHeight="1" x14ac:dyDescent="0.25">
      <c r="A55" s="71"/>
      <c r="B55" s="71"/>
      <c r="C55" s="71"/>
      <c r="D55" s="71"/>
      <c r="E55" s="71"/>
      <c r="F55" s="71"/>
      <c r="G55" s="89"/>
      <c r="H55" s="62"/>
      <c r="I55" s="62"/>
      <c r="J55" s="62"/>
      <c r="K55" s="62"/>
      <c r="L55" s="62"/>
      <c r="M55" s="62"/>
      <c r="N55" s="62"/>
      <c r="O55" s="158" t="s">
        <v>188</v>
      </c>
      <c r="P55" s="159"/>
      <c r="Q55" s="62"/>
      <c r="R55" s="158" t="s">
        <v>204</v>
      </c>
      <c r="S55" s="159"/>
      <c r="T55" s="63"/>
      <c r="U55" s="158" t="s">
        <v>221</v>
      </c>
      <c r="V55" s="59"/>
      <c r="W55" s="63"/>
      <c r="X55" s="158" t="s">
        <v>256</v>
      </c>
      <c r="Y55" s="166"/>
      <c r="Z55" s="65"/>
      <c r="AA55" s="170" t="s">
        <v>262</v>
      </c>
      <c r="AB55" s="169"/>
      <c r="AC55" s="62"/>
      <c r="AD55" s="158" t="s">
        <v>274</v>
      </c>
      <c r="AE55" s="171"/>
    </row>
    <row r="56" spans="1:31" s="20" customFormat="1" ht="114.75" x14ac:dyDescent="0.25">
      <c r="A56" s="71"/>
      <c r="B56" s="71"/>
      <c r="C56" s="71"/>
      <c r="D56" s="71"/>
      <c r="E56" s="71"/>
      <c r="F56" s="71"/>
      <c r="G56" s="89"/>
      <c r="H56" s="62"/>
      <c r="I56" s="62"/>
      <c r="J56" s="62"/>
      <c r="K56" s="62"/>
      <c r="L56" s="62"/>
      <c r="M56" s="62"/>
      <c r="N56" s="62"/>
      <c r="O56" s="160" t="s">
        <v>189</v>
      </c>
      <c r="P56" s="159"/>
      <c r="Q56" s="62"/>
      <c r="R56" s="158" t="s">
        <v>205</v>
      </c>
      <c r="S56" s="159"/>
      <c r="T56" s="63"/>
      <c r="U56" s="158" t="s">
        <v>222</v>
      </c>
      <c r="V56" s="59"/>
      <c r="W56" s="63"/>
      <c r="X56" s="158" t="s">
        <v>257</v>
      </c>
      <c r="Y56" s="166"/>
      <c r="Z56" s="65"/>
      <c r="AA56" s="161" t="s">
        <v>263</v>
      </c>
      <c r="AB56" s="59"/>
      <c r="AC56" s="62"/>
      <c r="AD56" s="158" t="s">
        <v>275</v>
      </c>
      <c r="AE56" s="171"/>
    </row>
    <row r="57" spans="1:31" s="20" customFormat="1" ht="204" x14ac:dyDescent="0.25">
      <c r="A57" s="71"/>
      <c r="B57" s="71"/>
      <c r="C57" s="71"/>
      <c r="D57" s="71"/>
      <c r="E57" s="71"/>
      <c r="F57" s="71"/>
      <c r="G57" s="89"/>
      <c r="H57" s="62"/>
      <c r="I57" s="62"/>
      <c r="J57" s="62"/>
      <c r="K57" s="62"/>
      <c r="L57" s="62"/>
      <c r="M57" s="62"/>
      <c r="N57" s="62"/>
      <c r="O57" s="158" t="s">
        <v>190</v>
      </c>
      <c r="P57" s="159"/>
      <c r="Q57" s="62"/>
      <c r="R57" s="158" t="s">
        <v>206</v>
      </c>
      <c r="S57" s="159"/>
      <c r="T57" s="63"/>
      <c r="U57" s="158" t="s">
        <v>223</v>
      </c>
      <c r="V57" s="59"/>
      <c r="W57" s="63"/>
      <c r="X57" s="158" t="s">
        <v>258</v>
      </c>
      <c r="Y57" s="166"/>
      <c r="Z57" s="65"/>
      <c r="AA57" s="160" t="s">
        <v>264</v>
      </c>
      <c r="AB57" s="59"/>
      <c r="AC57" s="62"/>
      <c r="AD57" s="158" t="s">
        <v>276</v>
      </c>
      <c r="AE57" s="171"/>
    </row>
    <row r="58" spans="1:31" s="20" customFormat="1" ht="293.25" customHeight="1" x14ac:dyDescent="0.25">
      <c r="A58" s="71"/>
      <c r="B58" s="71"/>
      <c r="C58" s="71"/>
      <c r="D58" s="71"/>
      <c r="E58" s="71"/>
      <c r="F58" s="71"/>
      <c r="G58" s="89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158" t="s">
        <v>207</v>
      </c>
      <c r="S58" s="159"/>
      <c r="T58" s="63"/>
      <c r="U58" s="158" t="s">
        <v>224</v>
      </c>
      <c r="V58" s="59"/>
      <c r="W58" s="63"/>
      <c r="X58" s="158" t="s">
        <v>66</v>
      </c>
      <c r="Y58" s="159"/>
      <c r="Z58" s="65"/>
      <c r="AA58" s="158" t="s">
        <v>265</v>
      </c>
      <c r="AB58" s="59"/>
      <c r="AC58" s="62"/>
      <c r="AD58" s="158" t="s">
        <v>277</v>
      </c>
      <c r="AE58" s="62"/>
    </row>
    <row r="59" spans="1:31" s="20" customFormat="1" ht="204" x14ac:dyDescent="0.25">
      <c r="A59" s="71"/>
      <c r="B59" s="71"/>
      <c r="C59" s="71"/>
      <c r="D59" s="71"/>
      <c r="E59" s="71"/>
      <c r="F59" s="71"/>
      <c r="G59" s="89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158" t="s">
        <v>208</v>
      </c>
      <c r="S59" s="159"/>
      <c r="T59" s="63"/>
      <c r="U59" s="158" t="s">
        <v>225</v>
      </c>
      <c r="V59" s="59"/>
      <c r="W59" s="63"/>
      <c r="X59" s="158" t="s">
        <v>259</v>
      </c>
      <c r="Y59" s="159"/>
      <c r="Z59" s="65"/>
      <c r="AA59" s="161" t="s">
        <v>266</v>
      </c>
      <c r="AB59" s="59"/>
      <c r="AC59" s="62"/>
      <c r="AD59" s="158" t="s">
        <v>271</v>
      </c>
      <c r="AE59" s="62"/>
    </row>
    <row r="60" spans="1:31" s="20" customFormat="1" ht="140.25" x14ac:dyDescent="0.25">
      <c r="A60" s="71"/>
      <c r="B60" s="71"/>
      <c r="C60" s="71"/>
      <c r="D60" s="71"/>
      <c r="E60" s="71"/>
      <c r="F60" s="71"/>
      <c r="G60" s="89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161" t="s">
        <v>209</v>
      </c>
      <c r="S60" s="159"/>
      <c r="T60" s="63"/>
      <c r="U60" s="158" t="s">
        <v>226</v>
      </c>
      <c r="V60" s="59"/>
      <c r="W60" s="63"/>
      <c r="X60" s="158" t="s">
        <v>248</v>
      </c>
      <c r="Y60" s="59"/>
      <c r="Z60" s="65"/>
      <c r="AA60" s="161" t="s">
        <v>267</v>
      </c>
      <c r="AB60" s="59"/>
      <c r="AC60" s="62"/>
      <c r="AD60" s="62"/>
      <c r="AE60" s="62"/>
    </row>
    <row r="61" spans="1:31" s="20" customFormat="1" ht="140.25" x14ac:dyDescent="0.25">
      <c r="A61" s="71"/>
      <c r="B61" s="71"/>
      <c r="C61" s="71"/>
      <c r="D61" s="71"/>
      <c r="E61" s="71"/>
      <c r="F61" s="71"/>
      <c r="G61" s="89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161" t="s">
        <v>210</v>
      </c>
      <c r="S61" s="159"/>
      <c r="T61" s="63"/>
      <c r="U61" s="158" t="s">
        <v>227</v>
      </c>
      <c r="V61" s="59"/>
      <c r="W61" s="63"/>
      <c r="X61" s="158" t="s">
        <v>249</v>
      </c>
      <c r="Y61" s="59"/>
      <c r="Z61" s="65"/>
      <c r="AA61" s="164" t="s">
        <v>268</v>
      </c>
      <c r="AB61" s="59"/>
      <c r="AC61" s="62"/>
      <c r="AD61" s="62"/>
      <c r="AE61" s="62"/>
    </row>
    <row r="62" spans="1:31" s="20" customFormat="1" ht="140.25" x14ac:dyDescent="0.25">
      <c r="A62" s="71"/>
      <c r="B62" s="71"/>
      <c r="C62" s="71"/>
      <c r="D62" s="71"/>
      <c r="E62" s="71"/>
      <c r="F62" s="71"/>
      <c r="G62" s="89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161" t="s">
        <v>211</v>
      </c>
      <c r="S62" s="159"/>
      <c r="T62" s="63"/>
      <c r="U62" s="158" t="s">
        <v>228</v>
      </c>
      <c r="V62" s="59"/>
      <c r="W62" s="63"/>
      <c r="X62" s="158" t="s">
        <v>250</v>
      </c>
      <c r="Y62" s="59"/>
      <c r="Z62" s="65"/>
      <c r="AA62" s="158" t="s">
        <v>269</v>
      </c>
      <c r="AB62" s="59"/>
      <c r="AC62" s="62"/>
      <c r="AD62" s="62"/>
      <c r="AE62" s="62"/>
    </row>
    <row r="63" spans="1:31" s="20" customFormat="1" ht="114.75" x14ac:dyDescent="0.25">
      <c r="A63" s="71"/>
      <c r="B63" s="71"/>
      <c r="C63" s="71"/>
      <c r="D63" s="71"/>
      <c r="E63" s="71"/>
      <c r="F63" s="71"/>
      <c r="G63" s="89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161" t="s">
        <v>212</v>
      </c>
      <c r="S63" s="159"/>
      <c r="T63" s="63"/>
      <c r="U63" s="158" t="s">
        <v>229</v>
      </c>
      <c r="V63" s="59"/>
      <c r="W63" s="63"/>
      <c r="X63" s="158" t="s">
        <v>251</v>
      </c>
      <c r="Y63" s="59"/>
      <c r="Z63" s="65"/>
      <c r="AA63" s="161" t="s">
        <v>270</v>
      </c>
      <c r="AB63" s="59"/>
      <c r="AC63" s="62"/>
      <c r="AD63" s="62"/>
      <c r="AE63" s="62"/>
    </row>
    <row r="64" spans="1:31" s="20" customFormat="1" ht="89.25" x14ac:dyDescent="0.25">
      <c r="A64" s="71"/>
      <c r="B64" s="71"/>
      <c r="C64" s="71"/>
      <c r="D64" s="71"/>
      <c r="E64" s="71"/>
      <c r="F64" s="71"/>
      <c r="G64" s="89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161" t="s">
        <v>213</v>
      </c>
      <c r="S64" s="159"/>
      <c r="T64" s="63"/>
      <c r="U64" s="158" t="s">
        <v>230</v>
      </c>
      <c r="V64" s="59"/>
      <c r="W64" s="63"/>
      <c r="X64" s="158" t="s">
        <v>252</v>
      </c>
      <c r="Y64" s="59"/>
      <c r="Z64" s="65"/>
      <c r="AA64" s="161" t="s">
        <v>263</v>
      </c>
      <c r="AB64" s="59"/>
      <c r="AC64" s="62"/>
      <c r="AD64" s="62"/>
      <c r="AE64" s="62"/>
    </row>
    <row r="65" spans="1:31" s="20" customFormat="1" ht="76.5" x14ac:dyDescent="0.25">
      <c r="A65" s="71"/>
      <c r="B65" s="71"/>
      <c r="C65" s="71"/>
      <c r="D65" s="71"/>
      <c r="E65" s="71"/>
      <c r="F65" s="71"/>
      <c r="G65" s="89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161" t="s">
        <v>214</v>
      </c>
      <c r="S65" s="159"/>
      <c r="T65" s="63"/>
      <c r="U65" s="158" t="s">
        <v>231</v>
      </c>
      <c r="V65" s="59"/>
      <c r="W65" s="63"/>
      <c r="X65" s="158" t="s">
        <v>253</v>
      </c>
      <c r="Y65" s="59"/>
      <c r="Z65" s="65"/>
      <c r="AA65" s="160" t="s">
        <v>264</v>
      </c>
      <c r="AB65" s="59"/>
      <c r="AC65" s="62"/>
      <c r="AD65" s="62"/>
      <c r="AE65" s="62"/>
    </row>
    <row r="66" spans="1:31" s="20" customFormat="1" ht="63.75" x14ac:dyDescent="0.25">
      <c r="A66" s="71"/>
      <c r="B66" s="71"/>
      <c r="C66" s="71"/>
      <c r="D66" s="71"/>
      <c r="E66" s="71"/>
      <c r="F66" s="71"/>
      <c r="G66" s="89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161" t="s">
        <v>215</v>
      </c>
      <c r="S66" s="159"/>
      <c r="T66" s="63"/>
      <c r="U66" s="158" t="s">
        <v>232</v>
      </c>
      <c r="V66" s="59"/>
      <c r="W66" s="63"/>
      <c r="X66" s="64"/>
      <c r="Y66" s="59"/>
      <c r="Z66" s="65"/>
      <c r="AA66" s="158" t="s">
        <v>265</v>
      </c>
      <c r="AB66" s="59"/>
      <c r="AC66" s="62"/>
      <c r="AD66" s="62"/>
      <c r="AE66" s="62"/>
    </row>
    <row r="67" spans="1:31" s="20" customFormat="1" ht="63.75" x14ac:dyDescent="0.25">
      <c r="A67" s="71"/>
      <c r="B67" s="71"/>
      <c r="C67" s="71"/>
      <c r="D67" s="71"/>
      <c r="E67" s="71"/>
      <c r="F67" s="71"/>
      <c r="G67" s="89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161" t="s">
        <v>216</v>
      </c>
      <c r="S67" s="159"/>
      <c r="T67" s="63"/>
      <c r="U67" s="164" t="s">
        <v>233</v>
      </c>
      <c r="V67" s="59"/>
      <c r="W67" s="63"/>
      <c r="X67" s="64"/>
      <c r="Y67" s="59"/>
      <c r="Z67" s="65"/>
      <c r="AA67" s="161" t="s">
        <v>266</v>
      </c>
      <c r="AB67" s="59"/>
      <c r="AC67" s="62"/>
      <c r="AD67" s="62"/>
      <c r="AE67" s="62"/>
    </row>
    <row r="68" spans="1:31" s="20" customFormat="1" ht="63.75" x14ac:dyDescent="0.25">
      <c r="A68" s="71"/>
      <c r="B68" s="71"/>
      <c r="C68" s="71"/>
      <c r="D68" s="71"/>
      <c r="E68" s="71"/>
      <c r="F68" s="71"/>
      <c r="G68" s="89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161" t="s">
        <v>217</v>
      </c>
      <c r="S68" s="159"/>
      <c r="T68" s="63"/>
      <c r="U68" s="164" t="s">
        <v>234</v>
      </c>
      <c r="V68" s="59"/>
      <c r="W68" s="63"/>
      <c r="X68" s="64"/>
      <c r="Y68" s="59"/>
      <c r="Z68" s="65"/>
      <c r="AA68" s="161" t="s">
        <v>267</v>
      </c>
      <c r="AB68" s="59"/>
      <c r="AC68" s="62"/>
      <c r="AD68" s="62"/>
      <c r="AE68" s="62"/>
    </row>
    <row r="69" spans="1:31" s="20" customFormat="1" ht="178.5" x14ac:dyDescent="0.25">
      <c r="A69" s="71"/>
      <c r="B69" s="71"/>
      <c r="C69" s="71"/>
      <c r="D69" s="71"/>
      <c r="E69" s="71"/>
      <c r="F69" s="71"/>
      <c r="G69" s="89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158" t="s">
        <v>218</v>
      </c>
      <c r="S69" s="159"/>
      <c r="T69" s="63"/>
      <c r="U69" s="164" t="s">
        <v>235</v>
      </c>
      <c r="V69" s="59"/>
      <c r="W69" s="63"/>
      <c r="X69" s="64"/>
      <c r="Y69" s="59"/>
      <c r="Z69" s="65"/>
      <c r="AA69" s="164" t="s">
        <v>268</v>
      </c>
      <c r="AB69" s="59"/>
      <c r="AC69" s="62"/>
      <c r="AD69" s="62"/>
      <c r="AE69" s="62"/>
    </row>
    <row r="70" spans="1:31" s="20" customFormat="1" ht="76.5" x14ac:dyDescent="0.25">
      <c r="A70" s="71"/>
      <c r="B70" s="71"/>
      <c r="C70" s="71"/>
      <c r="D70" s="71"/>
      <c r="E70" s="71"/>
      <c r="F70" s="71"/>
      <c r="G70" s="89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58" t="s">
        <v>191</v>
      </c>
      <c r="S70" s="62"/>
      <c r="T70" s="63"/>
      <c r="U70" s="164" t="s">
        <v>236</v>
      </c>
      <c r="V70" s="59"/>
      <c r="W70" s="63"/>
      <c r="X70" s="64"/>
      <c r="Y70" s="59"/>
      <c r="Z70" s="65"/>
      <c r="AA70" s="158" t="s">
        <v>269</v>
      </c>
      <c r="AB70" s="59"/>
      <c r="AC70" s="62"/>
      <c r="AD70" s="62"/>
      <c r="AE70" s="62"/>
    </row>
    <row r="71" spans="1:31" s="20" customFormat="1" ht="63.75" x14ac:dyDescent="0.25">
      <c r="A71" s="71"/>
      <c r="B71" s="71"/>
      <c r="C71" s="71"/>
      <c r="D71" s="71"/>
      <c r="E71" s="71"/>
      <c r="F71" s="71"/>
      <c r="G71" s="89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158" t="s">
        <v>123</v>
      </c>
      <c r="S71" s="62"/>
      <c r="T71" s="63"/>
      <c r="U71" s="164" t="s">
        <v>237</v>
      </c>
      <c r="V71" s="59"/>
      <c r="W71" s="63"/>
      <c r="X71" s="64"/>
      <c r="Y71" s="59"/>
      <c r="Z71" s="65"/>
      <c r="AA71" s="62"/>
      <c r="AB71" s="59"/>
      <c r="AC71" s="62"/>
      <c r="AD71" s="62"/>
      <c r="AE71" s="62"/>
    </row>
    <row r="72" spans="1:31" s="20" customFormat="1" ht="76.5" x14ac:dyDescent="0.25">
      <c r="A72" s="71"/>
      <c r="B72" s="71"/>
      <c r="C72" s="71"/>
      <c r="D72" s="71"/>
      <c r="E72" s="71"/>
      <c r="F72" s="71"/>
      <c r="G72" s="8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161" t="s">
        <v>192</v>
      </c>
      <c r="S72" s="62"/>
      <c r="T72" s="63"/>
      <c r="U72" s="158" t="s">
        <v>238</v>
      </c>
      <c r="V72" s="59"/>
      <c r="W72" s="63"/>
      <c r="X72" s="64"/>
      <c r="Y72" s="59"/>
      <c r="Z72" s="65"/>
      <c r="AA72" s="62"/>
      <c r="AB72" s="59"/>
      <c r="AC72" s="62"/>
      <c r="AD72" s="62"/>
      <c r="AE72" s="62"/>
    </row>
    <row r="73" spans="1:31" s="20" customFormat="1" ht="102" x14ac:dyDescent="0.25">
      <c r="A73" s="71"/>
      <c r="B73" s="71"/>
      <c r="C73" s="71"/>
      <c r="D73" s="71"/>
      <c r="E73" s="71"/>
      <c r="F73" s="71"/>
      <c r="G73" s="89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61" t="s">
        <v>193</v>
      </c>
      <c r="S73" s="62"/>
      <c r="T73" s="63"/>
      <c r="U73" s="158" t="s">
        <v>239</v>
      </c>
      <c r="V73" s="59"/>
      <c r="W73" s="63"/>
      <c r="X73" s="64"/>
      <c r="Y73" s="59"/>
      <c r="Z73" s="65"/>
      <c r="AA73" s="62"/>
      <c r="AB73" s="59"/>
      <c r="AC73" s="62"/>
      <c r="AD73" s="62"/>
      <c r="AE73" s="62"/>
    </row>
    <row r="74" spans="1:31" s="20" customFormat="1" ht="38.25" x14ac:dyDescent="0.25">
      <c r="A74" s="71"/>
      <c r="B74" s="71"/>
      <c r="C74" s="71"/>
      <c r="D74" s="71"/>
      <c r="E74" s="71"/>
      <c r="F74" s="71"/>
      <c r="G74" s="89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61" t="s">
        <v>194</v>
      </c>
      <c r="S74" s="62"/>
      <c r="T74" s="63"/>
      <c r="U74" s="158" t="s">
        <v>240</v>
      </c>
      <c r="V74" s="59"/>
      <c r="W74" s="63"/>
      <c r="X74" s="64"/>
      <c r="Y74" s="59"/>
      <c r="Z74" s="65"/>
      <c r="AA74" s="62"/>
      <c r="AB74" s="59"/>
      <c r="AC74" s="62"/>
      <c r="AD74" s="62"/>
      <c r="AE74" s="62"/>
    </row>
    <row r="75" spans="1:31" s="20" customFormat="1" ht="89.25" x14ac:dyDescent="0.25">
      <c r="A75" s="71"/>
      <c r="B75" s="71"/>
      <c r="C75" s="71"/>
      <c r="D75" s="71"/>
      <c r="E75" s="71"/>
      <c r="F75" s="71"/>
      <c r="G75" s="89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161" t="s">
        <v>195</v>
      </c>
      <c r="S75" s="62"/>
      <c r="T75" s="63"/>
      <c r="U75" s="158" t="s">
        <v>241</v>
      </c>
      <c r="V75" s="59"/>
      <c r="W75" s="63"/>
      <c r="X75" s="64"/>
      <c r="Y75" s="59"/>
      <c r="Z75" s="65"/>
      <c r="AA75" s="62"/>
      <c r="AB75" s="59"/>
      <c r="AC75" s="62"/>
      <c r="AD75" s="62"/>
      <c r="AE75" s="62"/>
    </row>
    <row r="76" spans="1:31" s="20" customFormat="1" ht="76.5" x14ac:dyDescent="0.25">
      <c r="A76" s="71"/>
      <c r="B76" s="71"/>
      <c r="C76" s="71"/>
      <c r="D76" s="71"/>
      <c r="E76" s="71"/>
      <c r="F76" s="71"/>
      <c r="G76" s="89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161" t="s">
        <v>196</v>
      </c>
      <c r="S76" s="62"/>
      <c r="T76" s="63"/>
      <c r="U76" s="158" t="s">
        <v>242</v>
      </c>
      <c r="V76" s="59"/>
      <c r="W76" s="63"/>
      <c r="X76" s="64"/>
      <c r="Y76" s="59"/>
      <c r="Z76" s="65"/>
      <c r="AA76" s="62"/>
      <c r="AB76" s="59"/>
      <c r="AC76" s="62"/>
      <c r="AD76" s="62"/>
      <c r="AE76" s="62"/>
    </row>
    <row r="77" spans="1:31" s="20" customFormat="1" ht="63.75" x14ac:dyDescent="0.25">
      <c r="A77" s="71"/>
      <c r="B77" s="71"/>
      <c r="C77" s="71"/>
      <c r="D77" s="71"/>
      <c r="E77" s="71"/>
      <c r="F77" s="71"/>
      <c r="G77" s="89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61" t="s">
        <v>197</v>
      </c>
      <c r="S77" s="62"/>
      <c r="T77" s="63"/>
      <c r="U77" s="160" t="s">
        <v>243</v>
      </c>
      <c r="V77" s="59"/>
      <c r="W77" s="63"/>
      <c r="X77" s="64"/>
      <c r="Y77" s="59"/>
      <c r="Z77" s="65"/>
      <c r="AA77" s="62"/>
      <c r="AB77" s="59"/>
      <c r="AC77" s="62"/>
      <c r="AD77" s="62"/>
      <c r="AE77" s="62"/>
    </row>
    <row r="78" spans="1:31" s="20" customFormat="1" ht="51" x14ac:dyDescent="0.25">
      <c r="A78" s="71"/>
      <c r="B78" s="71"/>
      <c r="C78" s="71"/>
      <c r="D78" s="71"/>
      <c r="E78" s="71"/>
      <c r="F78" s="71"/>
      <c r="G78" s="89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61" t="s">
        <v>198</v>
      </c>
      <c r="S78" s="62"/>
      <c r="T78" s="63"/>
      <c r="U78" s="164" t="s">
        <v>233</v>
      </c>
      <c r="V78" s="59"/>
      <c r="W78" s="63"/>
      <c r="X78" s="64"/>
      <c r="Y78" s="59"/>
      <c r="Z78" s="65"/>
      <c r="AA78" s="62"/>
      <c r="AB78" s="59"/>
      <c r="AC78" s="62"/>
      <c r="AD78" s="62"/>
      <c r="AE78" s="62"/>
    </row>
    <row r="79" spans="1:31" s="20" customFormat="1" ht="63.75" x14ac:dyDescent="0.25">
      <c r="A79" s="71"/>
      <c r="B79" s="71"/>
      <c r="C79" s="71"/>
      <c r="D79" s="71"/>
      <c r="E79" s="71"/>
      <c r="F79" s="71"/>
      <c r="G79" s="89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161" t="s">
        <v>199</v>
      </c>
      <c r="S79" s="62"/>
      <c r="T79" s="63"/>
      <c r="U79" s="164" t="s">
        <v>234</v>
      </c>
      <c r="V79" s="59"/>
      <c r="W79" s="63"/>
      <c r="X79" s="64"/>
      <c r="Y79" s="59"/>
      <c r="Z79" s="65"/>
      <c r="AA79" s="62"/>
      <c r="AB79" s="59"/>
      <c r="AC79" s="62"/>
      <c r="AD79" s="62"/>
      <c r="AE79" s="62"/>
    </row>
    <row r="80" spans="1:31" s="20" customFormat="1" ht="63.75" x14ac:dyDescent="0.25">
      <c r="A80" s="71"/>
      <c r="B80" s="71"/>
      <c r="C80" s="71"/>
      <c r="D80" s="71"/>
      <c r="E80" s="71"/>
      <c r="F80" s="71"/>
      <c r="G80" s="89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161" t="s">
        <v>200</v>
      </c>
      <c r="S80" s="62"/>
      <c r="T80" s="63"/>
      <c r="U80" s="164" t="s">
        <v>244</v>
      </c>
      <c r="V80" s="59"/>
      <c r="W80" s="63"/>
      <c r="X80" s="64"/>
      <c r="Y80" s="59"/>
      <c r="Z80" s="65"/>
      <c r="AA80" s="62"/>
      <c r="AB80" s="59"/>
      <c r="AC80" s="62"/>
      <c r="AD80" s="62"/>
      <c r="AE80" s="62"/>
    </row>
    <row r="81" spans="1:31" s="20" customFormat="1" ht="178.5" x14ac:dyDescent="0.25">
      <c r="A81" s="71"/>
      <c r="B81" s="71"/>
      <c r="C81" s="71"/>
      <c r="D81" s="71"/>
      <c r="E81" s="71"/>
      <c r="F81" s="71"/>
      <c r="G81" s="89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58" t="s">
        <v>201</v>
      </c>
      <c r="S81" s="62"/>
      <c r="T81" s="63"/>
      <c r="U81" s="164" t="s">
        <v>236</v>
      </c>
      <c r="V81" s="59"/>
      <c r="W81" s="63"/>
      <c r="X81" s="64"/>
      <c r="Y81" s="59"/>
      <c r="Z81" s="65"/>
      <c r="AA81" s="62"/>
      <c r="AB81" s="59"/>
      <c r="AC81" s="62"/>
      <c r="AD81" s="62"/>
      <c r="AE81" s="62"/>
    </row>
    <row r="82" spans="1:31" s="20" customFormat="1" ht="63.75" x14ac:dyDescent="0.25">
      <c r="A82" s="71"/>
      <c r="B82" s="71"/>
      <c r="C82" s="71"/>
      <c r="D82" s="71"/>
      <c r="E82" s="71"/>
      <c r="F82" s="71"/>
      <c r="G82" s="89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164" t="s">
        <v>237</v>
      </c>
      <c r="V82" s="59"/>
      <c r="W82" s="63"/>
      <c r="X82" s="64"/>
      <c r="Y82" s="59"/>
      <c r="Z82" s="65"/>
      <c r="AA82" s="62"/>
      <c r="AB82" s="59"/>
      <c r="AC82" s="62"/>
      <c r="AD82" s="62"/>
      <c r="AE82" s="62"/>
    </row>
    <row r="83" spans="1:31" s="20" customFormat="1" ht="63.75" x14ac:dyDescent="0.25">
      <c r="A83" s="71"/>
      <c r="B83" s="71"/>
      <c r="C83" s="71"/>
      <c r="D83" s="71"/>
      <c r="E83" s="71"/>
      <c r="F83" s="71"/>
      <c r="G83" s="89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3"/>
      <c r="U83" s="164" t="s">
        <v>245</v>
      </c>
      <c r="V83" s="59"/>
      <c r="W83" s="63"/>
      <c r="X83" s="64"/>
      <c r="Y83" s="59"/>
      <c r="Z83" s="65"/>
      <c r="AA83" s="62"/>
      <c r="AB83" s="59"/>
      <c r="AC83" s="62"/>
      <c r="AD83" s="62"/>
      <c r="AE83" s="62"/>
    </row>
    <row r="84" spans="1:31" s="20" customFormat="1" ht="76.5" x14ac:dyDescent="0.25">
      <c r="A84" s="71"/>
      <c r="B84" s="71"/>
      <c r="C84" s="71"/>
      <c r="D84" s="71"/>
      <c r="E84" s="71"/>
      <c r="F84" s="71"/>
      <c r="G84" s="89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158" t="s">
        <v>238</v>
      </c>
      <c r="V84" s="59"/>
      <c r="W84" s="63"/>
      <c r="X84" s="64"/>
      <c r="Y84" s="59"/>
      <c r="Z84" s="65"/>
      <c r="AA84" s="62"/>
      <c r="AB84" s="59"/>
      <c r="AC84" s="62"/>
      <c r="AD84" s="62"/>
      <c r="AE84" s="62"/>
    </row>
    <row r="85" spans="1:31" s="20" customFormat="1" ht="409.5" x14ac:dyDescent="0.25">
      <c r="A85" s="71"/>
      <c r="B85" s="71"/>
      <c r="C85" s="71"/>
      <c r="D85" s="71"/>
      <c r="E85" s="71"/>
      <c r="F85" s="71"/>
      <c r="G85" s="89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3"/>
      <c r="U85" s="164" t="s">
        <v>246</v>
      </c>
      <c r="V85" s="59"/>
      <c r="W85" s="63"/>
      <c r="X85" s="64"/>
      <c r="Y85" s="59"/>
      <c r="Z85" s="65"/>
      <c r="AA85" s="62"/>
      <c r="AB85" s="59"/>
      <c r="AC85" s="62"/>
      <c r="AD85" s="62"/>
      <c r="AE85" s="62"/>
    </row>
    <row r="86" spans="1:31" s="20" customFormat="1" ht="229.5" x14ac:dyDescent="0.25">
      <c r="A86" s="71"/>
      <c r="B86" s="71"/>
      <c r="C86" s="71"/>
      <c r="D86" s="71"/>
      <c r="E86" s="71"/>
      <c r="F86" s="71"/>
      <c r="G86" s="89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164" t="s">
        <v>247</v>
      </c>
      <c r="V86" s="59"/>
      <c r="W86" s="63"/>
      <c r="X86" s="64"/>
      <c r="Y86" s="59"/>
      <c r="Z86" s="65"/>
      <c r="AA86" s="62"/>
      <c r="AB86" s="59"/>
      <c r="AC86" s="62"/>
      <c r="AD86" s="62"/>
      <c r="AE86" s="62"/>
    </row>
    <row r="87" spans="1:31" s="20" customFormat="1" x14ac:dyDescent="0.25"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26"/>
      <c r="U87" s="39"/>
      <c r="V87" s="40"/>
      <c r="W87" s="26"/>
      <c r="X87" s="39"/>
      <c r="Y87" s="40"/>
      <c r="Z87" s="41"/>
      <c r="AA87" s="38"/>
      <c r="AB87" s="40"/>
      <c r="AC87" s="38"/>
      <c r="AD87" s="38"/>
      <c r="AE87" s="38"/>
    </row>
    <row r="88" spans="1:31" s="20" customFormat="1" x14ac:dyDescent="0.25"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26"/>
      <c r="U88" s="39"/>
      <c r="V88" s="40"/>
      <c r="W88" s="26"/>
      <c r="X88" s="39"/>
      <c r="Y88" s="40"/>
      <c r="Z88" s="38"/>
      <c r="AA88" s="38"/>
      <c r="AB88" s="40"/>
      <c r="AC88" s="38"/>
      <c r="AD88" s="38"/>
      <c r="AE88" s="38"/>
    </row>
    <row r="89" spans="1:31" ht="33.75" customHeight="1" x14ac:dyDescent="0.25">
      <c r="A89" s="84" t="s">
        <v>25</v>
      </c>
      <c r="B89" s="84"/>
      <c r="C89" s="84"/>
      <c r="D89" s="84"/>
      <c r="E89" s="84"/>
      <c r="F89" s="84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</row>
    <row r="90" spans="1:31" ht="46.5" customHeight="1" x14ac:dyDescent="0.25">
      <c r="A90" s="98" t="s">
        <v>52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83"/>
      <c r="W90" s="83"/>
      <c r="X90" s="83"/>
      <c r="Y90" s="83"/>
      <c r="Z90" s="83"/>
      <c r="AA90" s="83"/>
      <c r="AB90" s="83"/>
      <c r="AC90" s="83"/>
      <c r="AD90" s="83"/>
      <c r="AE90" s="83"/>
    </row>
    <row r="91" spans="1:31" ht="30" customHeight="1" x14ac:dyDescent="0.25">
      <c r="A91" s="98" t="s">
        <v>50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83"/>
      <c r="W91" s="83"/>
      <c r="X91" s="83"/>
      <c r="Y91" s="83"/>
      <c r="Z91" s="83"/>
      <c r="AA91" s="83"/>
      <c r="AB91" s="83"/>
      <c r="AC91" s="83"/>
      <c r="AD91" s="83"/>
      <c r="AE91" s="83"/>
    </row>
  </sheetData>
  <mergeCells count="52">
    <mergeCell ref="A7:A86"/>
    <mergeCell ref="F7:F86"/>
    <mergeCell ref="E7:E86"/>
    <mergeCell ref="D7:D86"/>
    <mergeCell ref="C7:C86"/>
    <mergeCell ref="B7:B86"/>
    <mergeCell ref="Q41:Q44"/>
    <mergeCell ref="T41:T44"/>
    <mergeCell ref="W41:W44"/>
    <mergeCell ref="G53:G86"/>
    <mergeCell ref="A90:AE90"/>
    <mergeCell ref="A91:AE91"/>
    <mergeCell ref="K4:M4"/>
    <mergeCell ref="N4:P4"/>
    <mergeCell ref="Q4:S4"/>
    <mergeCell ref="T4:V4"/>
    <mergeCell ref="W4:Y4"/>
    <mergeCell ref="Z4:AB4"/>
    <mergeCell ref="A3:A5"/>
    <mergeCell ref="B3:B5"/>
    <mergeCell ref="C3:C5"/>
    <mergeCell ref="D3:D5"/>
    <mergeCell ref="E3:E5"/>
    <mergeCell ref="F3:F5"/>
    <mergeCell ref="G3:G5"/>
    <mergeCell ref="W7:W8"/>
    <mergeCell ref="H3:J4"/>
    <mergeCell ref="K3:AE3"/>
    <mergeCell ref="A1:AE1"/>
    <mergeCell ref="AC4:AE4"/>
    <mergeCell ref="A89:AE89"/>
    <mergeCell ref="T7:T8"/>
    <mergeCell ref="G7:G13"/>
    <mergeCell ref="Z14:Z18"/>
    <mergeCell ref="G14:G18"/>
    <mergeCell ref="K19:K22"/>
    <mergeCell ref="N19:N22"/>
    <mergeCell ref="Q19:Q22"/>
    <mergeCell ref="T19:T22"/>
    <mergeCell ref="W19:W22"/>
    <mergeCell ref="G28:G30"/>
    <mergeCell ref="Q28:Q30"/>
    <mergeCell ref="Z19:Z23"/>
    <mergeCell ref="G41:G52"/>
    <mergeCell ref="K28:K30"/>
    <mergeCell ref="G31:G37"/>
    <mergeCell ref="N31:N32"/>
    <mergeCell ref="G38:G40"/>
    <mergeCell ref="G19:G27"/>
    <mergeCell ref="Z41:Z44"/>
    <mergeCell ref="K41:K44"/>
    <mergeCell ref="N41:N44"/>
  </mergeCells>
  <pageMargins left="0.11811023622047245" right="0.11811023622047245" top="0.35433070866141736" bottom="0.35433070866141736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55"/>
  <sheetViews>
    <sheetView view="pageBreakPreview" zoomScale="68" zoomScaleNormal="90" zoomScaleSheetLayoutView="68" workbookViewId="0">
      <pane ySplit="4" topLeftCell="A5" activePane="bottomLeft" state="frozen"/>
      <selection pane="bottomLeft" activeCell="K17" sqref="K17"/>
    </sheetView>
  </sheetViews>
  <sheetFormatPr defaultRowHeight="15" x14ac:dyDescent="0.25"/>
  <cols>
    <col min="1" max="1" width="13" style="1" customWidth="1"/>
    <col min="2" max="2" width="21.28515625" style="1" customWidth="1"/>
    <col min="3" max="3" width="19.5703125" style="1" customWidth="1"/>
    <col min="4" max="4" width="19" style="1" customWidth="1"/>
    <col min="5" max="6" width="16.5703125" style="1" customWidth="1"/>
    <col min="7" max="7" width="15.42578125" style="1" customWidth="1"/>
    <col min="8" max="8" width="15.85546875" style="1" customWidth="1"/>
    <col min="9" max="9" width="14" style="1" customWidth="1"/>
    <col min="10" max="10" width="12.7109375" style="1" customWidth="1"/>
    <col min="11" max="11" width="22.28515625" style="1" customWidth="1"/>
  </cols>
  <sheetData>
    <row r="1" spans="1:11" ht="63.75" customHeight="1" x14ac:dyDescent="0.25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46.5" customHeight="1" x14ac:dyDescent="0.25">
      <c r="A2" s="116" t="s">
        <v>0</v>
      </c>
      <c r="B2" s="122" t="s">
        <v>1</v>
      </c>
      <c r="C2" s="116" t="s">
        <v>41</v>
      </c>
      <c r="D2" s="116" t="s">
        <v>42</v>
      </c>
      <c r="E2" s="116" t="s">
        <v>45</v>
      </c>
      <c r="F2" s="116"/>
      <c r="G2" s="117"/>
      <c r="H2" s="117"/>
      <c r="I2" s="117"/>
      <c r="J2" s="117"/>
      <c r="K2" s="117"/>
    </row>
    <row r="3" spans="1:11" ht="80.25" customHeight="1" x14ac:dyDescent="0.25">
      <c r="A3" s="120"/>
      <c r="B3" s="107"/>
      <c r="C3" s="121"/>
      <c r="D3" s="121"/>
      <c r="E3" s="118" t="s">
        <v>21</v>
      </c>
      <c r="F3" s="118" t="s">
        <v>46</v>
      </c>
      <c r="G3" s="116" t="s">
        <v>3</v>
      </c>
      <c r="H3" s="116" t="s">
        <v>40</v>
      </c>
      <c r="I3" s="116" t="s">
        <v>2</v>
      </c>
      <c r="J3" s="118" t="s">
        <v>44</v>
      </c>
      <c r="K3" s="119"/>
    </row>
    <row r="4" spans="1:11" ht="114" customHeight="1" x14ac:dyDescent="0.25">
      <c r="A4" s="121"/>
      <c r="B4" s="107"/>
      <c r="C4" s="121"/>
      <c r="D4" s="121"/>
      <c r="E4" s="68"/>
      <c r="F4" s="68"/>
      <c r="G4" s="68"/>
      <c r="H4" s="68"/>
      <c r="I4" s="68"/>
      <c r="J4" s="11" t="s">
        <v>47</v>
      </c>
      <c r="K4" s="12" t="s">
        <v>48</v>
      </c>
    </row>
    <row r="5" spans="1:11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s="21" customFormat="1" ht="110.25" customHeight="1" x14ac:dyDescent="0.25">
      <c r="A6" s="129" t="s">
        <v>60</v>
      </c>
      <c r="B6" s="123">
        <v>21576.7</v>
      </c>
      <c r="C6" s="123">
        <v>1649.5</v>
      </c>
      <c r="D6" s="123">
        <f>SUM(C6*100/B6)</f>
        <v>7.6448205703374468</v>
      </c>
      <c r="E6" s="131" t="s">
        <v>82</v>
      </c>
      <c r="F6" s="22" t="s">
        <v>86</v>
      </c>
      <c r="G6" s="131" t="s">
        <v>83</v>
      </c>
      <c r="H6" s="22">
        <v>12</v>
      </c>
      <c r="I6" s="22">
        <v>72</v>
      </c>
      <c r="J6" s="22">
        <v>130</v>
      </c>
      <c r="K6" s="22">
        <v>102.7</v>
      </c>
    </row>
    <row r="7" spans="1:11" s="21" customFormat="1" ht="107.25" customHeight="1" x14ac:dyDescent="0.25">
      <c r="A7" s="130"/>
      <c r="B7" s="124"/>
      <c r="C7" s="124"/>
      <c r="D7" s="124"/>
      <c r="E7" s="132"/>
      <c r="F7" s="22" t="s">
        <v>107</v>
      </c>
      <c r="G7" s="132"/>
      <c r="H7" s="22">
        <v>1</v>
      </c>
      <c r="I7" s="22">
        <v>252</v>
      </c>
      <c r="J7" s="22">
        <v>20</v>
      </c>
      <c r="K7" s="22">
        <v>15.8</v>
      </c>
    </row>
    <row r="8" spans="1:11" s="27" customFormat="1" ht="107.25" customHeight="1" x14ac:dyDescent="0.25">
      <c r="A8" s="130"/>
      <c r="B8" s="124"/>
      <c r="C8" s="124"/>
      <c r="D8" s="124"/>
      <c r="E8" s="136" t="s">
        <v>152</v>
      </c>
      <c r="F8" s="22" t="s">
        <v>163</v>
      </c>
      <c r="G8" s="136" t="s">
        <v>153</v>
      </c>
      <c r="H8" s="22">
        <v>7</v>
      </c>
      <c r="I8" s="22">
        <v>556</v>
      </c>
      <c r="J8" s="22">
        <v>100</v>
      </c>
      <c r="K8" s="22">
        <v>79</v>
      </c>
    </row>
    <row r="9" spans="1:11" s="27" customFormat="1" ht="130.5" customHeight="1" x14ac:dyDescent="0.25">
      <c r="A9" s="130"/>
      <c r="B9" s="124"/>
      <c r="C9" s="124"/>
      <c r="D9" s="124"/>
      <c r="E9" s="137"/>
      <c r="F9" s="22" t="s">
        <v>164</v>
      </c>
      <c r="G9" s="137"/>
      <c r="H9" s="22">
        <v>15</v>
      </c>
      <c r="I9" s="22">
        <v>288</v>
      </c>
      <c r="J9" s="22">
        <v>100</v>
      </c>
      <c r="K9" s="22">
        <v>79</v>
      </c>
    </row>
    <row r="10" spans="1:11" s="21" customFormat="1" ht="107.25" customHeight="1" x14ac:dyDescent="0.25">
      <c r="A10" s="130"/>
      <c r="B10" s="124"/>
      <c r="C10" s="124"/>
      <c r="D10" s="124"/>
      <c r="E10" s="133" t="s">
        <v>154</v>
      </c>
      <c r="F10" s="22" t="s">
        <v>155</v>
      </c>
      <c r="G10" s="136" t="s">
        <v>153</v>
      </c>
      <c r="H10" s="22">
        <v>1</v>
      </c>
      <c r="I10" s="22">
        <v>144</v>
      </c>
      <c r="J10" s="22">
        <v>100</v>
      </c>
      <c r="K10" s="22">
        <v>79</v>
      </c>
    </row>
    <row r="11" spans="1:11" s="21" customFormat="1" ht="140.25" customHeight="1" x14ac:dyDescent="0.25">
      <c r="A11" s="130"/>
      <c r="B11" s="124"/>
      <c r="C11" s="124"/>
      <c r="D11" s="124"/>
      <c r="E11" s="134"/>
      <c r="F11" s="22" t="s">
        <v>156</v>
      </c>
      <c r="G11" s="134"/>
      <c r="H11" s="22">
        <v>1</v>
      </c>
      <c r="I11" s="22">
        <v>18</v>
      </c>
      <c r="J11" s="22">
        <v>20</v>
      </c>
      <c r="K11" s="22">
        <v>15.8</v>
      </c>
    </row>
    <row r="12" spans="1:11" s="21" customFormat="1" ht="150.75" customHeight="1" x14ac:dyDescent="0.25">
      <c r="A12" s="130"/>
      <c r="B12" s="124"/>
      <c r="C12" s="124"/>
      <c r="D12" s="124"/>
      <c r="E12" s="134"/>
      <c r="F12" s="22" t="s">
        <v>157</v>
      </c>
      <c r="G12" s="134"/>
      <c r="H12" s="22">
        <v>1</v>
      </c>
      <c r="I12" s="22">
        <v>40</v>
      </c>
      <c r="J12" s="22">
        <v>10</v>
      </c>
      <c r="K12" s="22">
        <v>7.9</v>
      </c>
    </row>
    <row r="13" spans="1:11" s="21" customFormat="1" ht="111" customHeight="1" x14ac:dyDescent="0.25">
      <c r="A13" s="130"/>
      <c r="B13" s="124"/>
      <c r="C13" s="124"/>
      <c r="D13" s="124"/>
      <c r="E13" s="134"/>
      <c r="F13" s="22" t="s">
        <v>158</v>
      </c>
      <c r="G13" s="134"/>
      <c r="H13" s="22">
        <v>1</v>
      </c>
      <c r="I13" s="22">
        <v>40</v>
      </c>
      <c r="J13" s="22">
        <v>15</v>
      </c>
      <c r="K13" s="22">
        <v>11.85</v>
      </c>
    </row>
    <row r="14" spans="1:11" s="21" customFormat="1" ht="132.75" customHeight="1" x14ac:dyDescent="0.25">
      <c r="A14" s="130"/>
      <c r="B14" s="124"/>
      <c r="C14" s="124"/>
      <c r="D14" s="124"/>
      <c r="E14" s="135"/>
      <c r="F14" s="22" t="s">
        <v>159</v>
      </c>
      <c r="G14" s="135"/>
      <c r="H14" s="22">
        <v>1</v>
      </c>
      <c r="I14" s="22">
        <v>40</v>
      </c>
      <c r="J14" s="22">
        <v>15</v>
      </c>
      <c r="K14" s="22">
        <v>11.85</v>
      </c>
    </row>
    <row r="15" spans="1:11" s="21" customFormat="1" ht="221.25" customHeight="1" x14ac:dyDescent="0.25">
      <c r="A15" s="125"/>
      <c r="B15" s="125"/>
      <c r="C15" s="127"/>
      <c r="D15" s="125"/>
      <c r="E15" s="22" t="s">
        <v>160</v>
      </c>
      <c r="F15" s="22" t="s">
        <v>85</v>
      </c>
      <c r="G15" s="22" t="s">
        <v>84</v>
      </c>
      <c r="H15" s="22">
        <v>22</v>
      </c>
      <c r="I15" s="22">
        <v>260</v>
      </c>
      <c r="J15" s="22">
        <v>880</v>
      </c>
      <c r="K15" s="22">
        <v>695.2</v>
      </c>
    </row>
    <row r="16" spans="1:11" s="16" customFormat="1" ht="61.5" customHeight="1" x14ac:dyDescent="0.25">
      <c r="A16" s="125"/>
      <c r="B16" s="125"/>
      <c r="C16" s="127"/>
      <c r="D16" s="125"/>
      <c r="E16" s="138" t="s">
        <v>161</v>
      </c>
      <c r="F16" s="15" t="s">
        <v>165</v>
      </c>
      <c r="G16" s="138" t="s">
        <v>81</v>
      </c>
      <c r="H16" s="15">
        <v>18</v>
      </c>
      <c r="I16" s="15">
        <v>24</v>
      </c>
      <c r="J16" s="15">
        <v>250</v>
      </c>
      <c r="K16" s="15">
        <v>197.5</v>
      </c>
    </row>
    <row r="17" spans="1:11" s="16" customFormat="1" ht="99" customHeight="1" x14ac:dyDescent="0.25">
      <c r="A17" s="125"/>
      <c r="B17" s="125"/>
      <c r="C17" s="127"/>
      <c r="D17" s="125"/>
      <c r="E17" s="135"/>
      <c r="F17" s="15" t="s">
        <v>166</v>
      </c>
      <c r="G17" s="135"/>
      <c r="H17" s="15">
        <v>20</v>
      </c>
      <c r="I17" s="15">
        <v>72</v>
      </c>
      <c r="J17" s="15">
        <v>300</v>
      </c>
      <c r="K17" s="15">
        <v>237</v>
      </c>
    </row>
    <row r="18" spans="1:11" s="13" customFormat="1" ht="219.75" customHeight="1" x14ac:dyDescent="0.2">
      <c r="A18" s="126"/>
      <c r="B18" s="126"/>
      <c r="C18" s="128"/>
      <c r="D18" s="126"/>
      <c r="E18" s="15" t="s">
        <v>162</v>
      </c>
      <c r="F18" s="15" t="s">
        <v>69</v>
      </c>
      <c r="G18" s="15" t="s">
        <v>70</v>
      </c>
      <c r="H18" s="15">
        <v>1</v>
      </c>
      <c r="I18" s="18">
        <v>72</v>
      </c>
      <c r="J18" s="15">
        <v>150</v>
      </c>
      <c r="K18" s="15">
        <v>118.5</v>
      </c>
    </row>
    <row r="19" spans="1:11" s="13" customFormat="1" ht="33" customHeight="1" x14ac:dyDescent="0.2">
      <c r="A19" s="14"/>
      <c r="B19" s="14"/>
      <c r="C19" s="14"/>
      <c r="D19" s="14"/>
      <c r="E19" s="14"/>
      <c r="F19" s="19"/>
      <c r="G19" s="19"/>
      <c r="H19" s="14"/>
      <c r="I19" s="14"/>
      <c r="J19" s="14"/>
      <c r="K19" s="14"/>
    </row>
    <row r="20" spans="1:11" s="13" customFormat="1" ht="33" customHeight="1" x14ac:dyDescent="0.2">
      <c r="A20" s="14"/>
      <c r="B20" s="14"/>
      <c r="C20" s="14"/>
      <c r="D20" s="14"/>
      <c r="E20" s="14"/>
      <c r="F20" s="19"/>
      <c r="G20" s="19"/>
      <c r="H20" s="14"/>
      <c r="I20" s="14"/>
      <c r="J20" s="14"/>
      <c r="K20" s="14"/>
    </row>
    <row r="21" spans="1:11" s="13" customFormat="1" ht="33.75" customHeight="1" x14ac:dyDescent="0.2">
      <c r="A21" s="14"/>
      <c r="B21" s="14"/>
      <c r="C21" s="14"/>
      <c r="D21" s="14"/>
      <c r="E21" s="14"/>
      <c r="F21" s="19"/>
      <c r="G21" s="19"/>
      <c r="H21" s="14"/>
      <c r="I21" s="14"/>
      <c r="J21" s="14"/>
      <c r="K21" s="14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mergeCells count="24">
    <mergeCell ref="D6:D18"/>
    <mergeCell ref="C6:C18"/>
    <mergeCell ref="B6:B18"/>
    <mergeCell ref="A6:A18"/>
    <mergeCell ref="G6:G7"/>
    <mergeCell ref="E6:E7"/>
    <mergeCell ref="E10:E14"/>
    <mergeCell ref="G10:G14"/>
    <mergeCell ref="E8:E9"/>
    <mergeCell ref="G8:G9"/>
    <mergeCell ref="E16:E17"/>
    <mergeCell ref="G16:G17"/>
    <mergeCell ref="H3:H4"/>
    <mergeCell ref="I3:I4"/>
    <mergeCell ref="A1:K1"/>
    <mergeCell ref="E2:K2"/>
    <mergeCell ref="J3:K3"/>
    <mergeCell ref="A2:A4"/>
    <mergeCell ref="B2:B4"/>
    <mergeCell ref="C2:C4"/>
    <mergeCell ref="D2:D4"/>
    <mergeCell ref="E3:E4"/>
    <mergeCell ref="F3:F4"/>
    <mergeCell ref="G3:G4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L20"/>
  <sheetViews>
    <sheetView view="pageBreakPreview" zoomScale="73" zoomScaleNormal="100" zoomScaleSheetLayoutView="73" workbookViewId="0">
      <selection activeCell="G3" sqref="G3:G4"/>
    </sheetView>
  </sheetViews>
  <sheetFormatPr defaultRowHeight="15" x14ac:dyDescent="0.25"/>
  <cols>
    <col min="1" max="1" width="16" style="1" customWidth="1"/>
    <col min="2" max="2" width="23.7109375" style="1" customWidth="1"/>
    <col min="3" max="3" width="21.28515625" style="1" customWidth="1"/>
    <col min="4" max="4" width="20.7109375" style="1" customWidth="1"/>
    <col min="5" max="5" width="18.28515625" style="1" customWidth="1"/>
    <col min="6" max="6" width="16.28515625" style="1" customWidth="1"/>
    <col min="7" max="8" width="21" style="1" customWidth="1"/>
    <col min="9" max="9" width="20.7109375" style="1" customWidth="1"/>
  </cols>
  <sheetData>
    <row r="1" spans="1:12" ht="84" customHeight="1" x14ac:dyDescent="0.25">
      <c r="A1" s="69" t="s">
        <v>49</v>
      </c>
      <c r="B1" s="69"/>
      <c r="C1" s="69"/>
      <c r="D1" s="69"/>
      <c r="E1" s="69"/>
      <c r="F1" s="69"/>
      <c r="G1" s="69"/>
      <c r="H1" s="69"/>
      <c r="I1" s="69"/>
    </row>
    <row r="2" spans="1:12" ht="61.5" customHeight="1" x14ac:dyDescent="0.25">
      <c r="A2" s="141" t="s">
        <v>0</v>
      </c>
      <c r="B2" s="141" t="s">
        <v>1</v>
      </c>
      <c r="C2" s="141" t="s">
        <v>54</v>
      </c>
      <c r="D2" s="141" t="s">
        <v>55</v>
      </c>
      <c r="E2" s="116" t="s">
        <v>56</v>
      </c>
      <c r="F2" s="117"/>
      <c r="G2" s="117"/>
      <c r="H2" s="117"/>
      <c r="I2" s="117"/>
    </row>
    <row r="3" spans="1:12" ht="213.75" customHeight="1" x14ac:dyDescent="0.25">
      <c r="A3" s="142"/>
      <c r="B3" s="111"/>
      <c r="C3" s="111"/>
      <c r="D3" s="111"/>
      <c r="E3" s="143" t="s">
        <v>6</v>
      </c>
      <c r="F3" s="143" t="s">
        <v>4</v>
      </c>
      <c r="G3" s="141" t="s">
        <v>5</v>
      </c>
      <c r="H3" s="139" t="s">
        <v>59</v>
      </c>
      <c r="I3" s="140"/>
    </row>
    <row r="4" spans="1:12" ht="105" customHeight="1" x14ac:dyDescent="0.25">
      <c r="A4" s="112"/>
      <c r="B4" s="112"/>
      <c r="C4" s="112"/>
      <c r="D4" s="112"/>
      <c r="E4" s="135"/>
      <c r="F4" s="135"/>
      <c r="G4" s="135"/>
      <c r="H4" s="8" t="s">
        <v>58</v>
      </c>
      <c r="I4" s="9" t="s">
        <v>57</v>
      </c>
    </row>
    <row r="5" spans="1:12" ht="22.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12" s="17" customFormat="1" ht="41.25" customHeight="1" x14ac:dyDescent="0.25">
      <c r="A6" s="23" t="s">
        <v>60</v>
      </c>
      <c r="B6" s="23">
        <v>21576.7</v>
      </c>
      <c r="C6" s="23">
        <v>0</v>
      </c>
      <c r="D6" s="23">
        <v>0</v>
      </c>
      <c r="E6" s="23"/>
      <c r="F6" s="23"/>
      <c r="G6" s="23"/>
      <c r="H6" s="23"/>
      <c r="I6" s="23"/>
    </row>
    <row r="7" spans="1:12" ht="58.5" customHeight="1" x14ac:dyDescent="0.25">
      <c r="A7" s="84" t="s">
        <v>25</v>
      </c>
      <c r="B7" s="86"/>
      <c r="C7" s="86"/>
      <c r="D7" s="86"/>
      <c r="E7" s="86"/>
      <c r="F7" s="86"/>
      <c r="G7" s="86"/>
      <c r="H7" s="86"/>
      <c r="I7" s="86"/>
      <c r="J7" s="10"/>
      <c r="K7" s="10"/>
      <c r="L7" s="10"/>
    </row>
    <row r="8" spans="1:12" ht="49.5" customHeight="1" x14ac:dyDescent="0.25">
      <c r="A8" s="84" t="s">
        <v>53</v>
      </c>
      <c r="B8" s="85"/>
      <c r="C8" s="85"/>
      <c r="D8" s="85"/>
      <c r="E8" s="85"/>
      <c r="F8" s="85"/>
      <c r="G8" s="85"/>
      <c r="H8" s="85"/>
      <c r="I8" s="85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</sheetData>
  <mergeCells count="12">
    <mergeCell ref="H3:I3"/>
    <mergeCell ref="A8:I8"/>
    <mergeCell ref="E2:I2"/>
    <mergeCell ref="A1:I1"/>
    <mergeCell ref="A7:I7"/>
    <mergeCell ref="A2:A4"/>
    <mergeCell ref="B2:B4"/>
    <mergeCell ref="C2:C4"/>
    <mergeCell ref="D2:D4"/>
    <mergeCell ref="E3:E4"/>
    <mergeCell ref="F3:F4"/>
    <mergeCell ref="G3:G4"/>
  </mergeCells>
  <pageMargins left="0.51181102362204722" right="0.51181102362204722" top="0.35433070866141736" bottom="0.35433070866141736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Z11"/>
  <sheetViews>
    <sheetView view="pageBreakPreview" zoomScale="60" zoomScaleNormal="100" workbookViewId="0">
      <selection activeCell="E5" sqref="E5"/>
    </sheetView>
  </sheetViews>
  <sheetFormatPr defaultRowHeight="15" x14ac:dyDescent="0.25"/>
  <cols>
    <col min="1" max="1" width="12.7109375" customWidth="1"/>
    <col min="2" max="2" width="21.42578125" customWidth="1"/>
    <col min="3" max="3" width="10.28515625" customWidth="1"/>
    <col min="4" max="4" width="14.5703125" customWidth="1"/>
    <col min="5" max="5" width="14.42578125" customWidth="1"/>
    <col min="6" max="7" width="13" customWidth="1"/>
    <col min="8" max="8" width="9.7109375" customWidth="1"/>
    <col min="9" max="10" width="14.5703125" customWidth="1"/>
    <col min="11" max="12" width="12.42578125" customWidth="1"/>
    <col min="13" max="13" width="10.28515625" customWidth="1"/>
    <col min="14" max="15" width="14.42578125" customWidth="1"/>
    <col min="16" max="16" width="12.7109375" customWidth="1"/>
    <col min="17" max="17" width="13.28515625" customWidth="1"/>
    <col min="18" max="21" width="14.140625" customWidth="1"/>
    <col min="22" max="22" width="13" customWidth="1"/>
    <col min="23" max="25" width="14.140625" customWidth="1"/>
    <col min="26" max="26" width="12.7109375" customWidth="1"/>
    <col min="27" max="27" width="12.42578125" customWidth="1"/>
  </cols>
  <sheetData>
    <row r="1" spans="1:52" ht="59.25" customHeight="1" x14ac:dyDescent="0.25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14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5"/>
      <c r="AY1" s="5"/>
      <c r="AZ1" s="5"/>
    </row>
    <row r="2" spans="1:52" ht="108.75" customHeight="1" x14ac:dyDescent="0.25">
      <c r="A2" s="145" t="s">
        <v>0</v>
      </c>
      <c r="B2" s="146" t="s">
        <v>1</v>
      </c>
      <c r="C2" s="154" t="s">
        <v>22</v>
      </c>
      <c r="D2" s="155"/>
      <c r="E2" s="155"/>
      <c r="F2" s="155"/>
      <c r="G2" s="153"/>
      <c r="H2" s="154" t="s">
        <v>31</v>
      </c>
      <c r="I2" s="156"/>
      <c r="J2" s="156"/>
      <c r="K2" s="156"/>
      <c r="L2" s="153"/>
      <c r="M2" s="157" t="s">
        <v>32</v>
      </c>
      <c r="N2" s="157"/>
      <c r="O2" s="157"/>
      <c r="P2" s="157"/>
      <c r="Q2" s="117"/>
      <c r="R2" s="150" t="s">
        <v>24</v>
      </c>
      <c r="S2" s="151"/>
      <c r="T2" s="151"/>
      <c r="U2" s="151"/>
      <c r="V2" s="152"/>
      <c r="W2" s="150" t="s">
        <v>33</v>
      </c>
      <c r="X2" s="151"/>
      <c r="Y2" s="151"/>
      <c r="Z2" s="151"/>
      <c r="AA2" s="153"/>
    </row>
    <row r="3" spans="1:52" ht="149.25" customHeight="1" x14ac:dyDescent="0.25">
      <c r="A3" s="120"/>
      <c r="B3" s="147"/>
      <c r="C3" s="7" t="s">
        <v>28</v>
      </c>
      <c r="D3" s="7" t="s">
        <v>26</v>
      </c>
      <c r="E3" s="7" t="s">
        <v>29</v>
      </c>
      <c r="F3" s="7" t="s">
        <v>23</v>
      </c>
      <c r="G3" s="7" t="s">
        <v>30</v>
      </c>
      <c r="H3" s="7" t="s">
        <v>28</v>
      </c>
      <c r="I3" s="7" t="s">
        <v>26</v>
      </c>
      <c r="J3" s="7" t="s">
        <v>29</v>
      </c>
      <c r="K3" s="7" t="s">
        <v>23</v>
      </c>
      <c r="L3" s="7" t="s">
        <v>30</v>
      </c>
      <c r="M3" s="7" t="s">
        <v>28</v>
      </c>
      <c r="N3" s="7" t="s">
        <v>26</v>
      </c>
      <c r="O3" s="7" t="s">
        <v>29</v>
      </c>
      <c r="P3" s="7" t="s">
        <v>23</v>
      </c>
      <c r="Q3" s="7" t="s">
        <v>30</v>
      </c>
      <c r="R3" s="7" t="s">
        <v>28</v>
      </c>
      <c r="S3" s="7" t="s">
        <v>26</v>
      </c>
      <c r="T3" s="7" t="s">
        <v>29</v>
      </c>
      <c r="U3" s="7" t="s">
        <v>23</v>
      </c>
      <c r="V3" s="7" t="s">
        <v>30</v>
      </c>
      <c r="W3" s="7" t="s">
        <v>28</v>
      </c>
      <c r="X3" s="7" t="s">
        <v>26</v>
      </c>
      <c r="Y3" s="7" t="s">
        <v>29</v>
      </c>
      <c r="Z3" s="7" t="s">
        <v>23</v>
      </c>
      <c r="AA3" s="7" t="s">
        <v>30</v>
      </c>
    </row>
    <row r="4" spans="1:52" ht="15.75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</row>
    <row r="5" spans="1:52" s="66" customFormat="1" ht="35.25" customHeight="1" x14ac:dyDescent="0.25">
      <c r="A5" s="24" t="s">
        <v>60</v>
      </c>
      <c r="B5" s="25">
        <v>21576.7</v>
      </c>
      <c r="C5" s="50"/>
      <c r="D5" s="50"/>
      <c r="E5" s="47"/>
      <c r="F5" s="50"/>
      <c r="G5" s="50"/>
      <c r="H5" s="50">
        <f>SUM(I5+K5)</f>
        <v>25582.3</v>
      </c>
      <c r="I5" s="25">
        <f>SUM(B5-D5-N5-S5-X5)</f>
        <v>20210</v>
      </c>
      <c r="J5" s="50">
        <v>93.7</v>
      </c>
      <c r="K5" s="50">
        <f>SUM(5735.6-F5-U5)</f>
        <v>5372.3</v>
      </c>
      <c r="L5" s="50">
        <v>93.7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f>SUM(S5+U5)</f>
        <v>1730</v>
      </c>
      <c r="S5" s="50">
        <v>1366.7</v>
      </c>
      <c r="T5" s="50">
        <v>6.3</v>
      </c>
      <c r="U5" s="50">
        <v>363.3</v>
      </c>
      <c r="V5" s="50">
        <v>6.3</v>
      </c>
      <c r="W5" s="50">
        <v>0</v>
      </c>
      <c r="X5" s="50">
        <v>0</v>
      </c>
      <c r="Y5" s="50">
        <v>0</v>
      </c>
      <c r="Z5" s="50">
        <v>0</v>
      </c>
      <c r="AA5" s="48">
        <v>0</v>
      </c>
    </row>
    <row r="6" spans="1:52" ht="38.25" customHeight="1" x14ac:dyDescent="0.3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</row>
    <row r="11" spans="1:52" ht="31.5" customHeight="1" x14ac:dyDescent="0.25"/>
  </sheetData>
  <mergeCells count="9">
    <mergeCell ref="A1:AA1"/>
    <mergeCell ref="A2:A3"/>
    <mergeCell ref="B2:B3"/>
    <mergeCell ref="A6:AA6"/>
    <mergeCell ref="R2:V2"/>
    <mergeCell ref="W2:AA2"/>
    <mergeCell ref="C2:G2"/>
    <mergeCell ref="H2:L2"/>
    <mergeCell ref="M2:Q2"/>
  </mergeCells>
  <pageMargins left="0.31496062992125984" right="0.31496062992125984" top="0.55118110236220474" bottom="0.55118110236220474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Реаб оборудование+оргтехника </vt:lpstr>
      <vt:lpstr>Обучение специалистов</vt:lpstr>
      <vt:lpstr>Информатизация</vt:lpstr>
      <vt:lpstr>Таблица деньги все</vt:lpstr>
      <vt:lpstr>Информатизация!Область_печати</vt:lpstr>
      <vt:lpstr>'Обучение специалистов'!Область_печати</vt:lpstr>
      <vt:lpstr>'Реаб оборудование+оргтехника 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2020-05-12T09:11:47Z</dcterms:modified>
</cp:coreProperties>
</file>